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PWD(NH) (1)\"/>
    </mc:Choice>
  </mc:AlternateContent>
  <bookViews>
    <workbookView xWindow="180" yWindow="75" windowWidth="12150" windowHeight="11220"/>
  </bookViews>
  <sheets>
    <sheet name="Nagaland NH" sheetId="1" r:id="rId1"/>
  </sheets>
  <calcPr calcId="152511"/>
</workbook>
</file>

<file path=xl/calcChain.xml><?xml version="1.0" encoding="utf-8"?>
<calcChain xmlns="http://schemas.openxmlformats.org/spreadsheetml/2006/main">
  <c r="AG15" i="1" l="1"/>
  <c r="I15" i="1"/>
  <c r="Y5" i="1"/>
  <c r="H4" i="1"/>
  <c r="AF4" i="1" s="1"/>
  <c r="AH4" i="1" l="1"/>
  <c r="AI4" i="1"/>
  <c r="AE5" i="1"/>
  <c r="AH5" i="1"/>
  <c r="AI5" i="1"/>
  <c r="AE6" i="1"/>
  <c r="AF6" i="1"/>
  <c r="AH6" i="1"/>
  <c r="AI6" i="1"/>
  <c r="AE7" i="1"/>
  <c r="AF7" i="1"/>
  <c r="AH7" i="1"/>
  <c r="AI7" i="1"/>
  <c r="AE8" i="1"/>
  <c r="AF8" i="1"/>
  <c r="AH8" i="1"/>
  <c r="AI8" i="1"/>
  <c r="AE9" i="1"/>
  <c r="AF9" i="1"/>
  <c r="AH9" i="1"/>
  <c r="AI9" i="1"/>
  <c r="AE10" i="1"/>
  <c r="AF10" i="1"/>
  <c r="AH10" i="1"/>
  <c r="AI10" i="1"/>
  <c r="AE11" i="1"/>
  <c r="AF11" i="1"/>
  <c r="AH11" i="1"/>
  <c r="AI11" i="1"/>
  <c r="AE12" i="1"/>
  <c r="AF12" i="1"/>
  <c r="AH12" i="1"/>
  <c r="AI12" i="1"/>
  <c r="AE13" i="1"/>
  <c r="AF13" i="1"/>
  <c r="AH13" i="1"/>
  <c r="AI13" i="1"/>
  <c r="AE14" i="1"/>
  <c r="AF14" i="1"/>
  <c r="AH14" i="1"/>
  <c r="AI14" i="1"/>
  <c r="AD5" i="1"/>
  <c r="AD6" i="1"/>
  <c r="AD7" i="1"/>
  <c r="AD8" i="1"/>
  <c r="AD9" i="1"/>
  <c r="AD10" i="1"/>
  <c r="AD11" i="1"/>
  <c r="AD12" i="1"/>
  <c r="AD13" i="1"/>
  <c r="AD14" i="1"/>
  <c r="AF5" i="1" l="1"/>
  <c r="AI15" i="1"/>
  <c r="AH15" i="1"/>
  <c r="Y25" i="1"/>
  <c r="M25" i="1" l="1"/>
  <c r="W15" i="1" l="1"/>
  <c r="D15" i="1" l="1"/>
  <c r="V15" i="1" l="1"/>
  <c r="U15" i="1"/>
  <c r="Q15" i="1"/>
  <c r="P15" i="1"/>
  <c r="O15" i="1"/>
  <c r="M15" i="1"/>
  <c r="K15" i="1"/>
  <c r="J15" i="1"/>
  <c r="G15" i="1"/>
  <c r="F15" i="1"/>
  <c r="Z5" i="1" l="1"/>
  <c r="AA5" i="1"/>
  <c r="Y6" i="1"/>
  <c r="Z6" i="1"/>
  <c r="AA6" i="1"/>
  <c r="Y7" i="1"/>
  <c r="Z7" i="1"/>
  <c r="AA7" i="1"/>
  <c r="Y8" i="1"/>
  <c r="Z8" i="1"/>
  <c r="AA8" i="1"/>
  <c r="Y9" i="1"/>
  <c r="Z9" i="1"/>
  <c r="AA9" i="1"/>
  <c r="Y10" i="1"/>
  <c r="Z10" i="1"/>
  <c r="AA10" i="1"/>
  <c r="Y11" i="1"/>
  <c r="Z11" i="1"/>
  <c r="AA11" i="1"/>
  <c r="Y12" i="1"/>
  <c r="Z12" i="1"/>
  <c r="AA12" i="1"/>
  <c r="Y13" i="1"/>
  <c r="Z13" i="1"/>
  <c r="AA13" i="1"/>
  <c r="Y14" i="1"/>
  <c r="Z14" i="1"/>
  <c r="AA14" i="1"/>
  <c r="T15" i="1"/>
  <c r="H15" i="1" l="1"/>
  <c r="AF15" i="1"/>
  <c r="N15" i="1"/>
  <c r="AE4" i="1"/>
  <c r="AE15" i="1" s="1"/>
  <c r="S15" i="1"/>
  <c r="AD4" i="1"/>
  <c r="AD15" i="1" s="1"/>
  <c r="AB14" i="1"/>
  <c r="Z4" i="1"/>
  <c r="Z15" i="1" s="1"/>
  <c r="AB13" i="1"/>
  <c r="AB7" i="1"/>
  <c r="AA4" i="1"/>
  <c r="Y4" i="1"/>
  <c r="Y15" i="1" s="1"/>
  <c r="AJ15" i="1" l="1"/>
  <c r="AB6" i="1"/>
  <c r="AB10" i="1"/>
  <c r="AB9" i="1"/>
  <c r="AB11" i="1"/>
  <c r="AA15" i="1"/>
  <c r="AB12" i="1"/>
  <c r="AB8" i="1"/>
  <c r="AB5" i="1"/>
  <c r="AB4" i="1"/>
  <c r="AB15" i="1" l="1"/>
</calcChain>
</file>

<file path=xl/sharedStrings.xml><?xml version="1.0" encoding="utf-8"?>
<sst xmlns="http://schemas.openxmlformats.org/spreadsheetml/2006/main" count="79" uniqueCount="55">
  <si>
    <t xml:space="preserve">NH. No                                                                                          </t>
  </si>
  <si>
    <t>Details of NHs with State PWD (km)</t>
  </si>
  <si>
    <t>Details of NHs with BRO (km)</t>
  </si>
  <si>
    <t>Length (Km.)</t>
  </si>
  <si>
    <t>SL</t>
  </si>
  <si>
    <t>IL</t>
  </si>
  <si>
    <t>2-Lane</t>
  </si>
  <si>
    <t>4-Lane</t>
  </si>
  <si>
    <t>&gt; 4-Lane</t>
  </si>
  <si>
    <t>With PWD</t>
  </si>
  <si>
    <t>With BRO</t>
  </si>
  <si>
    <t>Total</t>
  </si>
  <si>
    <t>Sub Total</t>
  </si>
  <si>
    <t>702 New</t>
  </si>
  <si>
    <t>702D New</t>
  </si>
  <si>
    <t>129A New</t>
  </si>
  <si>
    <t>702A New</t>
  </si>
  <si>
    <t>702B New</t>
  </si>
  <si>
    <t>Total NH Length in Nagaland (including New NH)</t>
  </si>
  <si>
    <t>329A New</t>
  </si>
  <si>
    <t>229 New</t>
  </si>
  <si>
    <t>Length</t>
  </si>
  <si>
    <t>Details of NHs with NHIDCL (km)</t>
  </si>
  <si>
    <t>With NHIDCL</t>
  </si>
  <si>
    <t>Sl. No</t>
  </si>
  <si>
    <t>NH approved in principle</t>
  </si>
  <si>
    <t>Stretch</t>
  </si>
  <si>
    <t>Length               (in Km)</t>
  </si>
  <si>
    <t>NH 29 to NH 29 (New NH Nos) Dmp Bye Pass</t>
  </si>
  <si>
    <t>Mon-Longwa-Pangsha- Kiphire- Avangkhu</t>
  </si>
  <si>
    <t>Gandhi Ashram Chuchuyimlang NH 2 to Pangsha (International Trade Centre)</t>
  </si>
  <si>
    <t>Maibung in Tening in Nagaland to Tamenlong via Tamei in Manipur</t>
  </si>
  <si>
    <t xml:space="preserve">Total </t>
  </si>
  <si>
    <t>Details of Stretch</t>
  </si>
  <si>
    <t>Assam Border - Dimapur (Tragopan Jn) - Kohima - Chizami - Manipur Border</t>
  </si>
  <si>
    <t>Assam Border (Tuli) - MerangKong - Chantongia - Mokokchung - Wokha - Tseminyu - Kohima - Manipur Border</t>
  </si>
  <si>
    <t>Mokokchung - Tuensang - Sampurre - Meluri - Manipur Border</t>
  </si>
  <si>
    <t>Assam Border - Dimapur (Tragopan Jn)</t>
  </si>
  <si>
    <t>Manipur Border - Peren- Jaluki- Pimla Junction- Razaphe Junction- Dimapur</t>
  </si>
  <si>
    <t>Chantongia - Longling- Lonhching- Mon- Lapa- Tizit - Assam Border</t>
  </si>
  <si>
    <t>Mokokchung - Zunheboto- Phek - Meluri</t>
  </si>
  <si>
    <t>Junction with NH No. 29 at Sub Jail connecting Thahukhu, Chumukedima and terminating at its junction with NH No. 29</t>
  </si>
  <si>
    <t>Showuba-Guzunyu-Pughoboto-Zunheboto-Aghunato-Noklak-Pangsha</t>
  </si>
  <si>
    <t>Details of NHs lane wise distribution</t>
  </si>
  <si>
    <t>Longling on new NH No.702 in Nagaland and terminating at its junction with new NH No. 202 at Tuensang in Nagaland.</t>
  </si>
  <si>
    <t>Near Mokokchung (NH No.-2)- Mariani  and terminating at NH 715 near Jorhat Assam</t>
  </si>
  <si>
    <t xml:space="preserve">Junction with NH 329 near Diphu in the state of Assam and terminating at Pimla junction on NH-129A in the state of Nagaland </t>
  </si>
  <si>
    <t>Date of notification</t>
  </si>
  <si>
    <t>4th March 2014</t>
  </si>
  <si>
    <t>13th june 2014</t>
  </si>
  <si>
    <t>7th Nov 2014</t>
  </si>
  <si>
    <t>28th July 2016</t>
  </si>
  <si>
    <t>4th April 2011</t>
  </si>
  <si>
    <t xml:space="preserve">2-Lane with PS </t>
  </si>
  <si>
    <t xml:space="preserve">                                Lane wise, Agency Wise details of National Highway in the state of Nagaland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</si>
</sst>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/>
    <xf numFmtId="2" fontId="6" fillId="2" borderId="5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vertical="center" wrapText="1"/>
    </xf>
    <xf numFmtId="2" fontId="6" fillId="0" borderId="8" xfId="0" applyNumberFormat="1" applyFont="1" applyBorder="1" applyAlignment="1">
      <alignment horizontal="right" vertical="center" wrapText="1"/>
    </xf>
    <xf numFmtId="2" fontId="6" fillId="2" borderId="8" xfId="0" applyNumberFormat="1" applyFont="1" applyFill="1" applyBorder="1" applyAlignment="1">
      <alignment horizontal="right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0" xfId="0" applyNumberFormat="1" applyFont="1"/>
    <xf numFmtId="0" fontId="8" fillId="0" borderId="8" xfId="0" applyFont="1" applyBorder="1"/>
    <xf numFmtId="2" fontId="8" fillId="0" borderId="8" xfId="0" applyNumberFormat="1" applyFont="1" applyBorder="1"/>
    <xf numFmtId="0" fontId="8" fillId="0" borderId="8" xfId="0" applyFont="1" applyBorder="1" applyAlignment="1"/>
    <xf numFmtId="2" fontId="6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2" fontId="7" fillId="0" borderId="8" xfId="0" applyNumberFormat="1" applyFont="1" applyBorder="1" applyAlignment="1"/>
    <xf numFmtId="0" fontId="6" fillId="0" borderId="8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6" fillId="2" borderId="8" xfId="0" applyNumberFormat="1" applyFont="1" applyFill="1" applyBorder="1" applyAlignment="1">
      <alignment vertical="center" wrapText="1"/>
    </xf>
    <xf numFmtId="2" fontId="7" fillId="0" borderId="8" xfId="0" applyNumberFormat="1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right" vertical="center" wrapText="1"/>
    </xf>
    <xf numFmtId="2" fontId="7" fillId="3" borderId="8" xfId="0" applyNumberFormat="1" applyFont="1" applyFill="1" applyBorder="1" applyAlignment="1">
      <alignment horizontal="right" vertical="center" wrapText="1"/>
    </xf>
    <xf numFmtId="2" fontId="6" fillId="3" borderId="3" xfId="0" applyNumberFormat="1" applyFont="1" applyFill="1" applyBorder="1" applyAlignment="1">
      <alignment vertical="center" wrapText="1"/>
    </xf>
    <xf numFmtId="2" fontId="6" fillId="3" borderId="5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/>
    <xf numFmtId="2" fontId="6" fillId="3" borderId="8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2" fontId="7" fillId="3" borderId="8" xfId="0" applyNumberFormat="1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2" fontId="7" fillId="0" borderId="8" xfId="0" applyNumberFormat="1" applyFont="1" applyBorder="1" applyAlignment="1">
      <alignment vertical="center" wrapText="1"/>
    </xf>
    <xf numFmtId="2" fontId="7" fillId="0" borderId="6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6" fillId="0" borderId="10" xfId="0" applyFont="1" applyBorder="1"/>
    <xf numFmtId="0" fontId="6" fillId="0" borderId="13" xfId="0" applyFont="1" applyBorder="1"/>
    <xf numFmtId="0" fontId="7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04"/>
  <sheetViews>
    <sheetView tabSelected="1" view="pageBreakPreview" zoomScale="70" zoomScaleNormal="55" zoomScaleSheetLayoutView="70" workbookViewId="0">
      <pane ySplit="3" topLeftCell="A4" activePane="bottomLeft" state="frozen"/>
      <selection pane="bottomLeft" activeCell="E30" sqref="E30"/>
    </sheetView>
  </sheetViews>
  <sheetFormatPr defaultColWidth="15.140625" defaultRowHeight="15" customHeight="1" x14ac:dyDescent="0.25"/>
  <cols>
    <col min="1" max="1" width="4.85546875" style="13" customWidth="1"/>
    <col min="2" max="2" width="6.85546875" style="13" customWidth="1"/>
    <col min="3" max="3" width="18.140625" style="13" customWidth="1"/>
    <col min="4" max="4" width="10.5703125" style="13" customWidth="1"/>
    <col min="5" max="5" width="1" style="13" customWidth="1"/>
    <col min="6" max="6" width="8.42578125" style="13" customWidth="1"/>
    <col min="7" max="10" width="8" style="13" customWidth="1"/>
    <col min="11" max="11" width="7.140625" style="13" customWidth="1"/>
    <col min="12" max="12" width="1" style="13" customWidth="1"/>
    <col min="13" max="13" width="8.28515625" style="13" customWidth="1"/>
    <col min="14" max="14" width="7.85546875" style="13" customWidth="1"/>
    <col min="15" max="15" width="9.5703125" style="13" customWidth="1"/>
    <col min="16" max="17" width="8" style="13" customWidth="1"/>
    <col min="18" max="18" width="1" style="13" customWidth="1"/>
    <col min="19" max="19" width="7.7109375" style="13" customWidth="1"/>
    <col min="20" max="23" width="8" style="13" customWidth="1"/>
    <col min="24" max="24" width="1" style="13" customWidth="1"/>
    <col min="25" max="25" width="9.140625" style="13" customWidth="1"/>
    <col min="26" max="26" width="10.140625" style="13" customWidth="1"/>
    <col min="27" max="27" width="8" style="13" customWidth="1"/>
    <col min="28" max="28" width="10.7109375" style="13" customWidth="1"/>
    <col min="29" max="29" width="1" style="13" customWidth="1"/>
    <col min="30" max="30" width="9" style="13" customWidth="1"/>
    <col min="31" max="35" width="8" style="13" customWidth="1"/>
    <col min="36" max="36" width="16.140625" style="13" hidden="1" customWidth="1"/>
    <col min="37" max="49" width="8" style="13" hidden="1" customWidth="1"/>
    <col min="50" max="16384" width="15.140625" style="13"/>
  </cols>
  <sheetData>
    <row r="1" spans="1:49" ht="27" customHeight="1" x14ac:dyDescent="0.25">
      <c r="A1" s="69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10"/>
      <c r="AD1" s="10"/>
      <c r="AE1" s="10"/>
      <c r="AF1" s="10"/>
      <c r="AG1" s="10"/>
      <c r="AH1" s="10"/>
      <c r="AI1" s="10"/>
      <c r="AJ1" s="11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41.25" customHeight="1" x14ac:dyDescent="0.25">
      <c r="A2" s="74" t="s">
        <v>24</v>
      </c>
      <c r="B2" s="74" t="s">
        <v>0</v>
      </c>
      <c r="C2" s="74" t="s">
        <v>33</v>
      </c>
      <c r="D2" s="46"/>
      <c r="E2" s="14"/>
      <c r="F2" s="64" t="s">
        <v>1</v>
      </c>
      <c r="G2" s="65"/>
      <c r="H2" s="65"/>
      <c r="I2" s="65"/>
      <c r="J2" s="65"/>
      <c r="K2" s="66"/>
      <c r="L2" s="14"/>
      <c r="M2" s="64" t="s">
        <v>22</v>
      </c>
      <c r="N2" s="65"/>
      <c r="O2" s="65"/>
      <c r="P2" s="65"/>
      <c r="Q2" s="66"/>
      <c r="R2" s="14"/>
      <c r="S2" s="64" t="s">
        <v>2</v>
      </c>
      <c r="T2" s="65"/>
      <c r="U2" s="65"/>
      <c r="V2" s="65"/>
      <c r="W2" s="66"/>
      <c r="X2" s="14"/>
      <c r="Y2" s="71" t="s">
        <v>3</v>
      </c>
      <c r="Z2" s="72"/>
      <c r="AA2" s="72"/>
      <c r="AB2" s="73"/>
      <c r="AC2" s="14"/>
      <c r="AD2" s="64" t="s">
        <v>43</v>
      </c>
      <c r="AE2" s="65"/>
      <c r="AF2" s="65"/>
      <c r="AG2" s="65"/>
      <c r="AH2" s="65"/>
      <c r="AI2" s="66"/>
      <c r="AJ2" s="16" t="s">
        <v>47</v>
      </c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49" ht="48.75" customHeight="1" x14ac:dyDescent="0.25">
      <c r="A3" s="75"/>
      <c r="B3" s="75"/>
      <c r="C3" s="75"/>
      <c r="D3" s="47" t="s">
        <v>21</v>
      </c>
      <c r="E3" s="33"/>
      <c r="F3" s="47" t="s">
        <v>4</v>
      </c>
      <c r="G3" s="47" t="s">
        <v>5</v>
      </c>
      <c r="H3" s="47" t="s">
        <v>6</v>
      </c>
      <c r="I3" s="47" t="s">
        <v>53</v>
      </c>
      <c r="J3" s="47" t="s">
        <v>7</v>
      </c>
      <c r="K3" s="47" t="s">
        <v>8</v>
      </c>
      <c r="L3" s="33"/>
      <c r="M3" s="47" t="s">
        <v>4</v>
      </c>
      <c r="N3" s="47" t="s">
        <v>5</v>
      </c>
      <c r="O3" s="47" t="s">
        <v>6</v>
      </c>
      <c r="P3" s="47" t="s">
        <v>7</v>
      </c>
      <c r="Q3" s="47" t="s">
        <v>8</v>
      </c>
      <c r="R3" s="33"/>
      <c r="S3" s="47" t="s">
        <v>4</v>
      </c>
      <c r="T3" s="47" t="s">
        <v>5</v>
      </c>
      <c r="U3" s="47" t="s">
        <v>6</v>
      </c>
      <c r="V3" s="47" t="s">
        <v>7</v>
      </c>
      <c r="W3" s="47" t="s">
        <v>8</v>
      </c>
      <c r="X3" s="33"/>
      <c r="Y3" s="47" t="s">
        <v>9</v>
      </c>
      <c r="Z3" s="47" t="s">
        <v>23</v>
      </c>
      <c r="AA3" s="47" t="s">
        <v>10</v>
      </c>
      <c r="AB3" s="47" t="s">
        <v>11</v>
      </c>
      <c r="AC3" s="33"/>
      <c r="AD3" s="17" t="s">
        <v>4</v>
      </c>
      <c r="AE3" s="17" t="s">
        <v>5</v>
      </c>
      <c r="AF3" s="17" t="s">
        <v>6</v>
      </c>
      <c r="AG3" s="45" t="s">
        <v>53</v>
      </c>
      <c r="AH3" s="17" t="s">
        <v>7</v>
      </c>
      <c r="AI3" s="17" t="s">
        <v>8</v>
      </c>
      <c r="AJ3" s="16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ht="78.75" x14ac:dyDescent="0.25">
      <c r="A4" s="30">
        <v>1</v>
      </c>
      <c r="B4" s="30">
        <v>29</v>
      </c>
      <c r="C4" s="28" t="s">
        <v>34</v>
      </c>
      <c r="D4" s="27">
        <v>202.077</v>
      </c>
      <c r="E4" s="34"/>
      <c r="F4" s="19">
        <v>0</v>
      </c>
      <c r="G4" s="19">
        <v>0</v>
      </c>
      <c r="H4" s="35">
        <f>6.877+15.5+4.4+4.7</f>
        <v>31.477</v>
      </c>
      <c r="I4" s="35">
        <v>0</v>
      </c>
      <c r="J4" s="19">
        <v>0</v>
      </c>
      <c r="K4" s="19">
        <v>0</v>
      </c>
      <c r="L4" s="34"/>
      <c r="M4" s="19">
        <v>0</v>
      </c>
      <c r="N4" s="19">
        <v>0</v>
      </c>
      <c r="O4" s="36">
        <v>48.8</v>
      </c>
      <c r="P4" s="19">
        <v>0</v>
      </c>
      <c r="Q4" s="19">
        <v>0</v>
      </c>
      <c r="R4" s="34"/>
      <c r="S4" s="49">
        <v>121.8</v>
      </c>
      <c r="T4" s="19">
        <v>0</v>
      </c>
      <c r="U4" s="50">
        <v>0</v>
      </c>
      <c r="V4" s="19">
        <v>0</v>
      </c>
      <c r="W4" s="19">
        <v>0</v>
      </c>
      <c r="X4" s="34"/>
      <c r="Y4" s="19">
        <f>F4+G4+H4+J4+K4</f>
        <v>31.477</v>
      </c>
      <c r="Z4" s="19">
        <f>M4+N4+O4+P4+Q4</f>
        <v>48.8</v>
      </c>
      <c r="AA4" s="19">
        <f>S4+T4+U4+V4+W4</f>
        <v>121.8</v>
      </c>
      <c r="AB4" s="35">
        <f>Y4+Z4+AA4</f>
        <v>202.077</v>
      </c>
      <c r="AC4" s="34"/>
      <c r="AD4" s="31">
        <f>F4+M4+S4</f>
        <v>121.8</v>
      </c>
      <c r="AE4" s="18">
        <f>G4+N4+T4</f>
        <v>0</v>
      </c>
      <c r="AF4" s="18">
        <f>H4+O4+U4</f>
        <v>80.277000000000001</v>
      </c>
      <c r="AG4" s="18">
        <v>0</v>
      </c>
      <c r="AH4" s="18">
        <f t="shared" ref="AH4:AI14" si="0">J4+P4+V4</f>
        <v>0</v>
      </c>
      <c r="AI4" s="18">
        <f t="shared" si="0"/>
        <v>0</v>
      </c>
      <c r="AJ4" s="16" t="s">
        <v>52</v>
      </c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26" x14ac:dyDescent="0.25">
      <c r="A5" s="30">
        <v>2</v>
      </c>
      <c r="B5" s="30">
        <v>2</v>
      </c>
      <c r="C5" s="28" t="s">
        <v>35</v>
      </c>
      <c r="D5" s="27">
        <v>270.5</v>
      </c>
      <c r="E5" s="34"/>
      <c r="F5" s="19">
        <v>0</v>
      </c>
      <c r="G5" s="35">
        <v>170</v>
      </c>
      <c r="H5" s="35">
        <v>84.5</v>
      </c>
      <c r="I5" s="35">
        <v>16</v>
      </c>
      <c r="J5" s="19">
        <v>0</v>
      </c>
      <c r="K5" s="19">
        <v>0</v>
      </c>
      <c r="L5" s="34"/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34"/>
      <c r="S5" s="27">
        <v>0</v>
      </c>
      <c r="T5" s="19">
        <v>0</v>
      </c>
      <c r="U5" s="35">
        <v>0</v>
      </c>
      <c r="V5" s="19">
        <v>0</v>
      </c>
      <c r="W5" s="19">
        <v>0</v>
      </c>
      <c r="X5" s="34"/>
      <c r="Y5" s="19">
        <f>K5+J5+I5+H5+G5</f>
        <v>270.5</v>
      </c>
      <c r="Z5" s="19">
        <f t="shared" ref="Z5:Z14" si="1">M5+N5+O5+P5+Q5</f>
        <v>0</v>
      </c>
      <c r="AA5" s="19">
        <f t="shared" ref="AA5:AA14" si="2">S5+T5+U5+V5+W5</f>
        <v>0</v>
      </c>
      <c r="AB5" s="35">
        <f t="shared" ref="AB5:AB14" si="3">Y5+Z5+AA5</f>
        <v>270.5</v>
      </c>
      <c r="AC5" s="34"/>
      <c r="AD5" s="31">
        <f t="shared" ref="AD5:AD14" si="4">F5+M5+S5</f>
        <v>0</v>
      </c>
      <c r="AE5" s="18">
        <f t="shared" ref="AE5:AE14" si="5">G5+N5+T5</f>
        <v>170</v>
      </c>
      <c r="AF5" s="18">
        <f t="shared" ref="AF5:AF14" si="6">H5+O5+U5</f>
        <v>84.5</v>
      </c>
      <c r="AG5" s="18">
        <v>16</v>
      </c>
      <c r="AH5" s="18">
        <f t="shared" si="0"/>
        <v>0</v>
      </c>
      <c r="AI5" s="18">
        <f t="shared" si="0"/>
        <v>0</v>
      </c>
      <c r="AJ5" s="16" t="s">
        <v>52</v>
      </c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ht="63" x14ac:dyDescent="0.25">
      <c r="A6" s="30">
        <v>3</v>
      </c>
      <c r="B6" s="30">
        <v>202</v>
      </c>
      <c r="C6" s="28" t="s">
        <v>36</v>
      </c>
      <c r="D6" s="27">
        <v>326.5</v>
      </c>
      <c r="E6" s="34"/>
      <c r="F6" s="35">
        <v>326.5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34"/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34"/>
      <c r="S6" s="27">
        <v>0</v>
      </c>
      <c r="T6" s="19">
        <v>0</v>
      </c>
      <c r="U6" s="19">
        <v>0</v>
      </c>
      <c r="V6" s="19">
        <v>0</v>
      </c>
      <c r="W6" s="19">
        <v>0</v>
      </c>
      <c r="X6" s="34"/>
      <c r="Y6" s="19">
        <f t="shared" ref="Y6:Y14" si="7">F6+G6+H6+J6+K6</f>
        <v>326.5</v>
      </c>
      <c r="Z6" s="19">
        <f t="shared" si="1"/>
        <v>0</v>
      </c>
      <c r="AA6" s="19">
        <f t="shared" si="2"/>
        <v>0</v>
      </c>
      <c r="AB6" s="35">
        <f t="shared" si="3"/>
        <v>326.5</v>
      </c>
      <c r="AC6" s="34"/>
      <c r="AD6" s="31">
        <f t="shared" si="4"/>
        <v>326.5</v>
      </c>
      <c r="AE6" s="18">
        <f t="shared" si="5"/>
        <v>0</v>
      </c>
      <c r="AF6" s="18">
        <f t="shared" si="6"/>
        <v>0</v>
      </c>
      <c r="AG6" s="18">
        <v>0</v>
      </c>
      <c r="AH6" s="18">
        <f t="shared" si="0"/>
        <v>0</v>
      </c>
      <c r="AI6" s="18">
        <f t="shared" si="0"/>
        <v>0</v>
      </c>
      <c r="AJ6" s="16" t="s">
        <v>52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47.25" x14ac:dyDescent="0.25">
      <c r="A7" s="30">
        <v>4</v>
      </c>
      <c r="B7" s="30">
        <v>129</v>
      </c>
      <c r="C7" s="28" t="s">
        <v>37</v>
      </c>
      <c r="D7" s="19">
        <v>1.8</v>
      </c>
      <c r="E7" s="20"/>
      <c r="F7" s="19">
        <v>0</v>
      </c>
      <c r="G7" s="19">
        <v>0</v>
      </c>
      <c r="H7" s="35">
        <v>1.8</v>
      </c>
      <c r="I7" s="35">
        <v>0</v>
      </c>
      <c r="J7" s="19">
        <v>0</v>
      </c>
      <c r="K7" s="19">
        <v>0</v>
      </c>
      <c r="L7" s="20"/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20"/>
      <c r="S7" s="27">
        <v>0</v>
      </c>
      <c r="T7" s="19">
        <v>0</v>
      </c>
      <c r="U7" s="19">
        <v>0</v>
      </c>
      <c r="V7" s="19">
        <v>0</v>
      </c>
      <c r="W7" s="19">
        <v>0</v>
      </c>
      <c r="X7" s="20"/>
      <c r="Y7" s="19">
        <f t="shared" si="7"/>
        <v>1.8</v>
      </c>
      <c r="Z7" s="19">
        <f t="shared" si="1"/>
        <v>0</v>
      </c>
      <c r="AA7" s="19">
        <f t="shared" si="2"/>
        <v>0</v>
      </c>
      <c r="AB7" s="35">
        <f t="shared" ref="AB7" si="8">Y7+Z7+AA7</f>
        <v>1.8</v>
      </c>
      <c r="AC7" s="20"/>
      <c r="AD7" s="31">
        <f t="shared" si="4"/>
        <v>0</v>
      </c>
      <c r="AE7" s="18">
        <f t="shared" si="5"/>
        <v>0</v>
      </c>
      <c r="AF7" s="18">
        <f t="shared" si="6"/>
        <v>1.8</v>
      </c>
      <c r="AG7" s="18">
        <v>0</v>
      </c>
      <c r="AH7" s="18">
        <f t="shared" si="0"/>
        <v>0</v>
      </c>
      <c r="AI7" s="18">
        <f t="shared" si="0"/>
        <v>0</v>
      </c>
      <c r="AJ7" s="16" t="s">
        <v>52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ht="78.75" x14ac:dyDescent="0.25">
      <c r="A8" s="30">
        <v>5</v>
      </c>
      <c r="B8" s="30" t="s">
        <v>15</v>
      </c>
      <c r="C8" s="51" t="s">
        <v>38</v>
      </c>
      <c r="D8" s="19">
        <v>71</v>
      </c>
      <c r="E8" s="20"/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20"/>
      <c r="M8" s="35">
        <v>63</v>
      </c>
      <c r="N8" s="19">
        <v>0</v>
      </c>
      <c r="O8" s="19">
        <v>0</v>
      </c>
      <c r="P8" s="19">
        <v>0</v>
      </c>
      <c r="Q8" s="19">
        <v>0</v>
      </c>
      <c r="R8" s="20"/>
      <c r="S8" s="27">
        <v>0</v>
      </c>
      <c r="T8" s="19">
        <v>0</v>
      </c>
      <c r="U8" s="35">
        <v>8</v>
      </c>
      <c r="V8" s="19">
        <v>0</v>
      </c>
      <c r="W8" s="19">
        <v>0</v>
      </c>
      <c r="X8" s="20"/>
      <c r="Y8" s="19">
        <f t="shared" si="7"/>
        <v>0</v>
      </c>
      <c r="Z8" s="19">
        <f t="shared" si="1"/>
        <v>63</v>
      </c>
      <c r="AA8" s="19">
        <f t="shared" si="2"/>
        <v>8</v>
      </c>
      <c r="AB8" s="35">
        <f t="shared" si="3"/>
        <v>71</v>
      </c>
      <c r="AC8" s="20"/>
      <c r="AD8" s="31">
        <f t="shared" si="4"/>
        <v>63</v>
      </c>
      <c r="AE8" s="18">
        <f t="shared" si="5"/>
        <v>0</v>
      </c>
      <c r="AF8" s="18">
        <f t="shared" si="6"/>
        <v>8</v>
      </c>
      <c r="AG8" s="18">
        <v>0</v>
      </c>
      <c r="AH8" s="18">
        <f t="shared" si="0"/>
        <v>0</v>
      </c>
      <c r="AI8" s="18">
        <f t="shared" si="0"/>
        <v>0</v>
      </c>
      <c r="AJ8" s="16" t="s">
        <v>48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1:49" s="43" customFormat="1" ht="78.75" x14ac:dyDescent="0.25">
      <c r="A9" s="37">
        <v>6</v>
      </c>
      <c r="B9" s="37" t="s">
        <v>13</v>
      </c>
      <c r="C9" s="52" t="s">
        <v>39</v>
      </c>
      <c r="D9" s="38">
        <v>177</v>
      </c>
      <c r="E9" s="20"/>
      <c r="F9" s="39">
        <v>35</v>
      </c>
      <c r="G9" s="39">
        <v>44</v>
      </c>
      <c r="H9" s="38">
        <v>0</v>
      </c>
      <c r="I9" s="38">
        <v>0</v>
      </c>
      <c r="J9" s="38">
        <v>0</v>
      </c>
      <c r="K9" s="38">
        <v>0</v>
      </c>
      <c r="L9" s="20"/>
      <c r="M9" s="38">
        <v>34</v>
      </c>
      <c r="N9" s="38">
        <v>0</v>
      </c>
      <c r="O9" s="38">
        <v>0</v>
      </c>
      <c r="P9" s="38">
        <v>0</v>
      </c>
      <c r="Q9" s="38">
        <v>0</v>
      </c>
      <c r="R9" s="20"/>
      <c r="S9" s="53">
        <v>64</v>
      </c>
      <c r="T9" s="38">
        <v>0</v>
      </c>
      <c r="U9" s="38">
        <v>0</v>
      </c>
      <c r="V9" s="38">
        <v>0</v>
      </c>
      <c r="W9" s="38">
        <v>0</v>
      </c>
      <c r="X9" s="20"/>
      <c r="Y9" s="38">
        <f t="shared" si="7"/>
        <v>79</v>
      </c>
      <c r="Z9" s="38">
        <f t="shared" si="1"/>
        <v>34</v>
      </c>
      <c r="AA9" s="38">
        <f t="shared" si="2"/>
        <v>64</v>
      </c>
      <c r="AB9" s="39">
        <f t="shared" si="3"/>
        <v>177</v>
      </c>
      <c r="AC9" s="20"/>
      <c r="AD9" s="40">
        <f t="shared" si="4"/>
        <v>133</v>
      </c>
      <c r="AE9" s="41">
        <f t="shared" si="5"/>
        <v>44</v>
      </c>
      <c r="AF9" s="41">
        <f t="shared" si="6"/>
        <v>0</v>
      </c>
      <c r="AG9" s="41">
        <v>0</v>
      </c>
      <c r="AH9" s="41">
        <f t="shared" si="0"/>
        <v>0</v>
      </c>
      <c r="AI9" s="41">
        <f t="shared" si="0"/>
        <v>0</v>
      </c>
      <c r="AJ9" s="42" t="s">
        <v>48</v>
      </c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</row>
    <row r="10" spans="1:49" s="43" customFormat="1" ht="47.25" x14ac:dyDescent="0.25">
      <c r="A10" s="37">
        <v>7</v>
      </c>
      <c r="B10" s="37" t="s">
        <v>16</v>
      </c>
      <c r="C10" s="54" t="s">
        <v>40</v>
      </c>
      <c r="D10" s="38">
        <v>260</v>
      </c>
      <c r="E10" s="20"/>
      <c r="F10" s="39">
        <v>185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20"/>
      <c r="M10" s="38">
        <v>75</v>
      </c>
      <c r="N10" s="38">
        <v>0</v>
      </c>
      <c r="O10" s="38">
        <v>0</v>
      </c>
      <c r="P10" s="38">
        <v>0</v>
      </c>
      <c r="Q10" s="38">
        <v>0</v>
      </c>
      <c r="R10" s="20"/>
      <c r="S10" s="44">
        <v>0</v>
      </c>
      <c r="T10" s="38">
        <v>0</v>
      </c>
      <c r="U10" s="38">
        <v>0</v>
      </c>
      <c r="V10" s="38">
        <v>0</v>
      </c>
      <c r="W10" s="38">
        <v>0</v>
      </c>
      <c r="X10" s="20"/>
      <c r="Y10" s="38">
        <f t="shared" si="7"/>
        <v>185</v>
      </c>
      <c r="Z10" s="38">
        <f t="shared" si="1"/>
        <v>75</v>
      </c>
      <c r="AA10" s="38">
        <f t="shared" si="2"/>
        <v>0</v>
      </c>
      <c r="AB10" s="39">
        <f t="shared" si="3"/>
        <v>260</v>
      </c>
      <c r="AC10" s="20"/>
      <c r="AD10" s="40">
        <f t="shared" si="4"/>
        <v>260</v>
      </c>
      <c r="AE10" s="41">
        <f t="shared" si="5"/>
        <v>0</v>
      </c>
      <c r="AF10" s="41">
        <f t="shared" si="6"/>
        <v>0</v>
      </c>
      <c r="AG10" s="41">
        <v>0</v>
      </c>
      <c r="AH10" s="41">
        <f t="shared" si="0"/>
        <v>0</v>
      </c>
      <c r="AI10" s="41">
        <f t="shared" si="0"/>
        <v>0</v>
      </c>
      <c r="AJ10" s="42" t="s">
        <v>48</v>
      </c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</row>
    <row r="11" spans="1:49" s="43" customFormat="1" ht="126" x14ac:dyDescent="0.25">
      <c r="A11" s="37">
        <v>8</v>
      </c>
      <c r="B11" s="37" t="s">
        <v>17</v>
      </c>
      <c r="C11" s="54" t="s">
        <v>44</v>
      </c>
      <c r="D11" s="38">
        <v>104</v>
      </c>
      <c r="E11" s="20"/>
      <c r="F11" s="39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20"/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20"/>
      <c r="S11" s="53">
        <v>104</v>
      </c>
      <c r="T11" s="38">
        <v>0</v>
      </c>
      <c r="U11" s="38">
        <v>0</v>
      </c>
      <c r="V11" s="38">
        <v>0</v>
      </c>
      <c r="W11" s="38">
        <v>0</v>
      </c>
      <c r="X11" s="20"/>
      <c r="Y11" s="38">
        <f t="shared" si="7"/>
        <v>0</v>
      </c>
      <c r="Z11" s="38">
        <f t="shared" si="1"/>
        <v>0</v>
      </c>
      <c r="AA11" s="38">
        <f t="shared" si="2"/>
        <v>104</v>
      </c>
      <c r="AB11" s="39">
        <f t="shared" si="3"/>
        <v>104</v>
      </c>
      <c r="AC11" s="20"/>
      <c r="AD11" s="40">
        <f t="shared" si="4"/>
        <v>104</v>
      </c>
      <c r="AE11" s="41">
        <f t="shared" si="5"/>
        <v>0</v>
      </c>
      <c r="AF11" s="41">
        <f t="shared" si="6"/>
        <v>0</v>
      </c>
      <c r="AG11" s="41">
        <v>0</v>
      </c>
      <c r="AH11" s="41">
        <f t="shared" si="0"/>
        <v>0</v>
      </c>
      <c r="AI11" s="41">
        <f t="shared" si="0"/>
        <v>0</v>
      </c>
      <c r="AJ11" s="42" t="s">
        <v>49</v>
      </c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</row>
    <row r="12" spans="1:49" ht="94.5" x14ac:dyDescent="0.25">
      <c r="A12" s="30">
        <v>9</v>
      </c>
      <c r="B12" s="30" t="s">
        <v>14</v>
      </c>
      <c r="C12" s="28" t="s">
        <v>45</v>
      </c>
      <c r="D12" s="19">
        <v>85</v>
      </c>
      <c r="E12" s="20"/>
      <c r="F12" s="35">
        <v>63</v>
      </c>
      <c r="G12" s="19">
        <v>0</v>
      </c>
      <c r="H12" s="19">
        <v>0</v>
      </c>
      <c r="I12" s="38">
        <v>0</v>
      </c>
      <c r="J12" s="19">
        <v>0</v>
      </c>
      <c r="K12" s="19">
        <v>0</v>
      </c>
      <c r="L12" s="20"/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0"/>
      <c r="S12" s="55">
        <v>22</v>
      </c>
      <c r="T12" s="19">
        <v>0</v>
      </c>
      <c r="U12" s="19">
        <v>0</v>
      </c>
      <c r="V12" s="19">
        <v>0</v>
      </c>
      <c r="W12" s="19">
        <v>0</v>
      </c>
      <c r="X12" s="20"/>
      <c r="Y12" s="19">
        <f t="shared" si="7"/>
        <v>63</v>
      </c>
      <c r="Z12" s="19">
        <f t="shared" si="1"/>
        <v>0</v>
      </c>
      <c r="AA12" s="19">
        <f t="shared" si="2"/>
        <v>22</v>
      </c>
      <c r="AB12" s="35">
        <f t="shared" si="3"/>
        <v>85</v>
      </c>
      <c r="AC12" s="20"/>
      <c r="AD12" s="31">
        <f t="shared" si="4"/>
        <v>85</v>
      </c>
      <c r="AE12" s="18">
        <f t="shared" si="5"/>
        <v>0</v>
      </c>
      <c r="AF12" s="18">
        <f t="shared" si="6"/>
        <v>0</v>
      </c>
      <c r="AG12" s="18">
        <v>0</v>
      </c>
      <c r="AH12" s="18">
        <f t="shared" si="0"/>
        <v>0</v>
      </c>
      <c r="AI12" s="18">
        <f t="shared" si="0"/>
        <v>0</v>
      </c>
      <c r="AJ12" s="16" t="s">
        <v>50</v>
      </c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ht="110.25" x14ac:dyDescent="0.25">
      <c r="A13" s="30">
        <v>10</v>
      </c>
      <c r="B13" s="30" t="s">
        <v>19</v>
      </c>
      <c r="C13" s="28" t="s">
        <v>46</v>
      </c>
      <c r="D13" s="19">
        <v>30</v>
      </c>
      <c r="E13" s="20"/>
      <c r="F13" s="19">
        <v>30</v>
      </c>
      <c r="G13" s="19">
        <v>0</v>
      </c>
      <c r="H13" s="19">
        <v>0</v>
      </c>
      <c r="I13" s="38">
        <v>0</v>
      </c>
      <c r="J13" s="19">
        <v>0</v>
      </c>
      <c r="K13" s="19">
        <v>0</v>
      </c>
      <c r="L13" s="20"/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/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/>
      <c r="Y13" s="19">
        <f t="shared" si="7"/>
        <v>30</v>
      </c>
      <c r="Z13" s="19">
        <f t="shared" si="1"/>
        <v>0</v>
      </c>
      <c r="AA13" s="19">
        <f t="shared" si="2"/>
        <v>0</v>
      </c>
      <c r="AB13" s="35">
        <f t="shared" si="3"/>
        <v>30</v>
      </c>
      <c r="AC13" s="20"/>
      <c r="AD13" s="31">
        <f t="shared" si="4"/>
        <v>30</v>
      </c>
      <c r="AE13" s="18">
        <f t="shared" si="5"/>
        <v>0</v>
      </c>
      <c r="AF13" s="18">
        <f t="shared" si="6"/>
        <v>0</v>
      </c>
      <c r="AG13" s="18">
        <v>0</v>
      </c>
      <c r="AH13" s="18">
        <f t="shared" si="0"/>
        <v>0</v>
      </c>
      <c r="AI13" s="18">
        <f t="shared" si="0"/>
        <v>0</v>
      </c>
      <c r="AJ13" s="16" t="s">
        <v>51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ht="126" x14ac:dyDescent="0.25">
      <c r="A14" s="30">
        <v>11</v>
      </c>
      <c r="B14" s="30" t="s">
        <v>20</v>
      </c>
      <c r="C14" s="28" t="s">
        <v>41</v>
      </c>
      <c r="D14" s="19">
        <v>19</v>
      </c>
      <c r="E14" s="20"/>
      <c r="F14" s="19">
        <v>19</v>
      </c>
      <c r="G14" s="19">
        <v>0</v>
      </c>
      <c r="H14" s="19">
        <v>0</v>
      </c>
      <c r="I14" s="38">
        <v>0</v>
      </c>
      <c r="J14" s="19">
        <v>0</v>
      </c>
      <c r="K14" s="19">
        <v>0</v>
      </c>
      <c r="L14" s="20"/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/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/>
      <c r="Y14" s="19">
        <f t="shared" si="7"/>
        <v>19</v>
      </c>
      <c r="Z14" s="19">
        <f t="shared" si="1"/>
        <v>0</v>
      </c>
      <c r="AA14" s="19">
        <f t="shared" si="2"/>
        <v>0</v>
      </c>
      <c r="AB14" s="35">
        <f t="shared" si="3"/>
        <v>19</v>
      </c>
      <c r="AC14" s="20"/>
      <c r="AD14" s="31">
        <f t="shared" si="4"/>
        <v>19</v>
      </c>
      <c r="AE14" s="18">
        <f t="shared" si="5"/>
        <v>0</v>
      </c>
      <c r="AF14" s="18">
        <f t="shared" si="6"/>
        <v>0</v>
      </c>
      <c r="AG14" s="18">
        <v>0</v>
      </c>
      <c r="AH14" s="18">
        <f t="shared" si="0"/>
        <v>0</v>
      </c>
      <c r="AI14" s="18">
        <f t="shared" si="0"/>
        <v>0</v>
      </c>
      <c r="AJ14" s="16" t="s">
        <v>51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ht="15.75" x14ac:dyDescent="0.25">
      <c r="A15" s="79" t="s">
        <v>12</v>
      </c>
      <c r="B15" s="79"/>
      <c r="C15" s="48"/>
      <c r="D15" s="29">
        <f>SUM(D4:D14)</f>
        <v>1546.877</v>
      </c>
      <c r="E15" s="20"/>
      <c r="F15" s="36">
        <f>SUM(F4:F14)</f>
        <v>658.5</v>
      </c>
      <c r="G15" s="36">
        <f t="shared" ref="G15:K15" si="9">SUM(G4:G14)</f>
        <v>214</v>
      </c>
      <c r="H15" s="36">
        <f t="shared" si="9"/>
        <v>117.777</v>
      </c>
      <c r="I15" s="36">
        <f t="shared" si="9"/>
        <v>16</v>
      </c>
      <c r="J15" s="36">
        <f t="shared" si="9"/>
        <v>0</v>
      </c>
      <c r="K15" s="35">
        <f t="shared" si="9"/>
        <v>0</v>
      </c>
      <c r="L15" s="20"/>
      <c r="M15" s="35">
        <f t="shared" ref="M15:Q15" si="10">SUM(M4:M14)</f>
        <v>172</v>
      </c>
      <c r="N15" s="36">
        <f t="shared" si="10"/>
        <v>0</v>
      </c>
      <c r="O15" s="36">
        <f>SUM(O4:O14)</f>
        <v>48.8</v>
      </c>
      <c r="P15" s="36">
        <f t="shared" si="10"/>
        <v>0</v>
      </c>
      <c r="Q15" s="36">
        <f t="shared" si="10"/>
        <v>0</v>
      </c>
      <c r="R15" s="20"/>
      <c r="S15" s="36">
        <f t="shared" ref="S15:W15" si="11">SUM(S4:S14)</f>
        <v>311.8</v>
      </c>
      <c r="T15" s="36">
        <f t="shared" si="11"/>
        <v>0</v>
      </c>
      <c r="U15" s="36">
        <f t="shared" si="11"/>
        <v>8</v>
      </c>
      <c r="V15" s="36">
        <f t="shared" si="11"/>
        <v>0</v>
      </c>
      <c r="W15" s="36">
        <f t="shared" si="11"/>
        <v>0</v>
      </c>
      <c r="X15" s="20"/>
      <c r="Y15" s="35">
        <f>SUM(Y4:Y14)</f>
        <v>1006.2769999999999</v>
      </c>
      <c r="Z15" s="35">
        <f>SUM(Z4:Z12)</f>
        <v>220.8</v>
      </c>
      <c r="AA15" s="35">
        <f>SUM(AA4:AA12)</f>
        <v>319.8</v>
      </c>
      <c r="AB15" s="35">
        <f>SUM(AB4:AB14)</f>
        <v>1546.877</v>
      </c>
      <c r="AC15" s="20"/>
      <c r="AD15" s="32">
        <f t="shared" ref="AD15:AI15" si="12">SUM(AD4:AD14)</f>
        <v>1142.3</v>
      </c>
      <c r="AE15" s="21">
        <f t="shared" si="12"/>
        <v>214</v>
      </c>
      <c r="AF15" s="21">
        <f t="shared" si="12"/>
        <v>174.577</v>
      </c>
      <c r="AG15" s="21">
        <f t="shared" si="12"/>
        <v>16</v>
      </c>
      <c r="AH15" s="21">
        <f t="shared" si="12"/>
        <v>0</v>
      </c>
      <c r="AI15" s="21">
        <f t="shared" si="12"/>
        <v>0</v>
      </c>
      <c r="AJ15" s="22">
        <f>SUM(AD15:AI15)</f>
        <v>1546.877</v>
      </c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ht="15.75" hidden="1" customHeight="1" x14ac:dyDescent="0.25">
      <c r="A16" s="76" t="s">
        <v>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B16" s="56">
        <v>1546.68</v>
      </c>
      <c r="AC16" s="10"/>
      <c r="AD16" s="10"/>
      <c r="AE16" s="10"/>
      <c r="AF16" s="10"/>
      <c r="AG16" s="10"/>
      <c r="AH16" s="10"/>
      <c r="AI16" s="10"/>
      <c r="AJ16" s="11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5.75" hidden="1" x14ac:dyDescent="0.25">
      <c r="A17" s="12"/>
      <c r="B17" s="12"/>
      <c r="C17" s="12"/>
      <c r="D17" s="23"/>
      <c r="E17" s="12"/>
      <c r="F17" s="23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3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ht="15.75" hidden="1" x14ac:dyDescent="0.25">
      <c r="A18" s="68" t="s">
        <v>25</v>
      </c>
      <c r="B18" s="68"/>
      <c r="C18" s="68"/>
      <c r="D18" s="68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4"/>
      <c r="Q18" s="24"/>
      <c r="R18" s="24"/>
      <c r="S18" s="24"/>
      <c r="T18" s="24"/>
      <c r="U18" s="24"/>
      <c r="V18" s="24"/>
      <c r="W18" s="24"/>
      <c r="X18" s="24"/>
      <c r="Y18" s="58"/>
      <c r="Z18" s="59"/>
      <c r="AA18" s="12"/>
      <c r="AB18" s="12"/>
      <c r="AC18" s="24"/>
      <c r="AD18" s="24"/>
      <c r="AE18" s="24"/>
      <c r="AF18" s="24"/>
      <c r="AG18" s="24"/>
      <c r="AH18" s="24"/>
      <c r="AI18" s="2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ht="32.25" hidden="1" customHeight="1" x14ac:dyDescent="0.25">
      <c r="A19" s="67" t="s">
        <v>24</v>
      </c>
      <c r="B19" s="67"/>
      <c r="C19" s="6" t="s">
        <v>26</v>
      </c>
      <c r="D19" s="6"/>
      <c r="E19" s="6"/>
      <c r="F19" s="6"/>
      <c r="G19" s="6"/>
      <c r="H19" s="6"/>
      <c r="I19" s="6"/>
      <c r="J19" s="26"/>
      <c r="K19" s="1"/>
      <c r="L19" s="24"/>
      <c r="M19" s="1" t="s">
        <v>27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60" t="s">
        <v>27</v>
      </c>
      <c r="Z19" s="60"/>
      <c r="AA19" s="23"/>
      <c r="AB19" s="12"/>
      <c r="AC19" s="24"/>
      <c r="AD19" s="24"/>
      <c r="AE19" s="24"/>
      <c r="AF19" s="24"/>
      <c r="AG19" s="24"/>
      <c r="AH19" s="24"/>
      <c r="AI19" s="24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ht="32.25" hidden="1" customHeight="1" x14ac:dyDescent="0.25">
      <c r="A20" s="63">
        <v>1</v>
      </c>
      <c r="B20" s="63"/>
      <c r="C20" s="7" t="s">
        <v>28</v>
      </c>
      <c r="D20" s="7"/>
      <c r="E20" s="7"/>
      <c r="F20" s="7"/>
      <c r="G20" s="7"/>
      <c r="H20" s="7"/>
      <c r="I20" s="7"/>
      <c r="J20" s="26"/>
      <c r="K20" s="2"/>
      <c r="L20" s="24"/>
      <c r="M20" s="2">
        <v>2.7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61">
        <v>2.7</v>
      </c>
      <c r="Z20" s="61"/>
      <c r="AA20" s="12"/>
      <c r="AB20" s="12"/>
      <c r="AC20" s="24"/>
      <c r="AD20" s="24"/>
      <c r="AE20" s="24"/>
      <c r="AF20" s="24"/>
      <c r="AG20" s="24"/>
      <c r="AH20" s="24"/>
      <c r="AI20" s="24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34.5" hidden="1" customHeight="1" x14ac:dyDescent="0.25">
      <c r="A21" s="63">
        <v>2</v>
      </c>
      <c r="B21" s="63"/>
      <c r="C21" s="8" t="s">
        <v>42</v>
      </c>
      <c r="D21" s="8"/>
      <c r="E21" s="8"/>
      <c r="F21" s="8"/>
      <c r="G21" s="8"/>
      <c r="H21" s="8"/>
      <c r="I21" s="8"/>
      <c r="J21" s="26"/>
      <c r="K21" s="3"/>
      <c r="L21" s="24"/>
      <c r="M21" s="3">
        <v>200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62">
        <v>200</v>
      </c>
      <c r="Z21" s="62"/>
      <c r="AA21" s="12"/>
      <c r="AB21" s="12"/>
      <c r="AC21" s="24"/>
      <c r="AD21" s="24"/>
      <c r="AE21" s="24"/>
      <c r="AF21" s="24"/>
      <c r="AG21" s="24"/>
      <c r="AH21" s="24"/>
      <c r="AI21" s="24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ht="31.5" hidden="1" customHeight="1" x14ac:dyDescent="0.25">
      <c r="A22" s="63">
        <v>3</v>
      </c>
      <c r="B22" s="63"/>
      <c r="C22" s="8" t="s">
        <v>29</v>
      </c>
      <c r="D22" s="8"/>
      <c r="E22" s="8"/>
      <c r="F22" s="8"/>
      <c r="G22" s="8"/>
      <c r="H22" s="8"/>
      <c r="I22" s="8"/>
      <c r="J22" s="26"/>
      <c r="K22" s="3"/>
      <c r="L22" s="24"/>
      <c r="M22" s="3">
        <v>280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62">
        <v>280</v>
      </c>
      <c r="Z22" s="62"/>
      <c r="AA22" s="12"/>
      <c r="AB22" s="12"/>
      <c r="AC22" s="24"/>
      <c r="AD22" s="24"/>
      <c r="AE22" s="24"/>
      <c r="AF22" s="24"/>
      <c r="AG22" s="24"/>
      <c r="AH22" s="24"/>
      <c r="AI22" s="24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ht="46.5" hidden="1" customHeight="1" x14ac:dyDescent="0.25">
      <c r="A23" s="63">
        <v>4</v>
      </c>
      <c r="B23" s="63"/>
      <c r="C23" s="8" t="s">
        <v>30</v>
      </c>
      <c r="D23" s="8"/>
      <c r="E23" s="8"/>
      <c r="F23" s="8"/>
      <c r="G23" s="8"/>
      <c r="H23" s="8"/>
      <c r="I23" s="8"/>
      <c r="J23" s="26"/>
      <c r="K23" s="3"/>
      <c r="L23" s="24"/>
      <c r="M23" s="3">
        <v>167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62">
        <v>167</v>
      </c>
      <c r="Z23" s="62"/>
      <c r="AA23" s="12"/>
      <c r="AB23" s="12"/>
      <c r="AC23" s="24"/>
      <c r="AD23" s="24"/>
      <c r="AE23" s="24"/>
      <c r="AF23" s="24"/>
      <c r="AG23" s="24"/>
      <c r="AH23" s="24"/>
      <c r="AI23" s="24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ht="33.75" hidden="1" customHeight="1" x14ac:dyDescent="0.25">
      <c r="A24" s="63">
        <v>5</v>
      </c>
      <c r="B24" s="63"/>
      <c r="C24" s="8" t="s">
        <v>31</v>
      </c>
      <c r="D24" s="8"/>
      <c r="E24" s="8"/>
      <c r="F24" s="8"/>
      <c r="G24" s="8"/>
      <c r="H24" s="8"/>
      <c r="I24" s="8"/>
      <c r="J24" s="26"/>
      <c r="K24" s="3"/>
      <c r="L24" s="24"/>
      <c r="M24" s="3">
        <v>75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62">
        <v>75</v>
      </c>
      <c r="Z24" s="62"/>
      <c r="AA24" s="12"/>
      <c r="AB24" s="12"/>
      <c r="AC24" s="24"/>
      <c r="AD24" s="24"/>
      <c r="AE24" s="24"/>
      <c r="AF24" s="24"/>
      <c r="AG24" s="24"/>
      <c r="AH24" s="24"/>
      <c r="AI24" s="24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ht="15.75" hidden="1" x14ac:dyDescent="0.25">
      <c r="A25" s="9"/>
      <c r="B25" s="5" t="s">
        <v>32</v>
      </c>
      <c r="C25" s="5"/>
      <c r="D25" s="5"/>
      <c r="E25" s="5"/>
      <c r="F25" s="5"/>
      <c r="G25" s="5"/>
      <c r="H25" s="4"/>
      <c r="I25" s="4"/>
      <c r="J25" s="26"/>
      <c r="K25" s="4"/>
      <c r="L25" s="24"/>
      <c r="M25" s="4">
        <f>SUM(M20:M24)</f>
        <v>724.7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57">
        <f>SUM(Y20:Y24)</f>
        <v>724.7</v>
      </c>
      <c r="Z25" s="57"/>
      <c r="AA25" s="12"/>
      <c r="AB25" s="12"/>
      <c r="AC25" s="24"/>
      <c r="AD25" s="24"/>
      <c r="AE25" s="24"/>
      <c r="AF25" s="24"/>
      <c r="AG25" s="24"/>
      <c r="AH25" s="24"/>
      <c r="AI25" s="24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ht="15.75" hidden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ht="15.9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3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ht="15.75" x14ac:dyDescent="0.25">
      <c r="A28" s="12"/>
      <c r="B28" s="12"/>
      <c r="C28" s="12"/>
      <c r="D28" s="12"/>
      <c r="E28" s="12"/>
      <c r="F28" s="12"/>
      <c r="G28" s="2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ht="1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ht="15.7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ht="15.7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ht="15.7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ht="15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ht="15.7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ht="15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ht="15.7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ht="15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ht="15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15.7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ht="15.7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ht="15.7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ht="15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ht="15.7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ht="15.7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ht="15.7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ht="15.7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ht="15.7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ht="15.7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ht="15.7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ht="15.7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ht="15.7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ht="15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ht="15.7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ht="15.7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ht="15.7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ht="15.7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ht="15.7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ht="15.7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ht="15.7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ht="15.7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ht="15.7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ht="15.7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ht="15.7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ht="15.7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ht="15.7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ht="15.7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ht="15.7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ht="15.7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1:49" ht="15.7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ht="15.7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</row>
    <row r="76" spans="1:49" ht="15.7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</row>
    <row r="77" spans="1:49" ht="15.7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</row>
    <row r="78" spans="1:49" ht="15.7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ht="15.7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</row>
    <row r="80" spans="1:49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</row>
    <row r="81" spans="1:49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</row>
    <row r="82" spans="1:49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</row>
    <row r="83" spans="1:49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</row>
    <row r="84" spans="1:49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</row>
    <row r="85" spans="1:49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1:49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</row>
    <row r="87" spans="1:49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</row>
    <row r="88" spans="1:49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</row>
    <row r="89" spans="1:49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</row>
    <row r="90" spans="1:49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</row>
    <row r="91" spans="1:49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</row>
    <row r="92" spans="1:49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</row>
    <row r="93" spans="1:49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</row>
    <row r="94" spans="1:49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</row>
    <row r="95" spans="1:49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</row>
    <row r="96" spans="1:49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  <row r="97" spans="1:49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  <row r="98" spans="1:49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</row>
    <row r="99" spans="1:49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</row>
    <row r="100" spans="1:49" ht="15.75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</row>
    <row r="101" spans="1:49" ht="15.75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</row>
    <row r="102" spans="1:49" ht="15.75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</row>
    <row r="103" spans="1:49" ht="15.7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</row>
    <row r="104" spans="1:49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1:49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</row>
    <row r="106" spans="1:49" ht="15.7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</row>
    <row r="107" spans="1:49" ht="15.75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</row>
    <row r="108" spans="1:49" ht="15.7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</row>
    <row r="109" spans="1:49" ht="15.75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</row>
    <row r="110" spans="1:49" ht="15.7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</row>
    <row r="111" spans="1:49" ht="15.75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</row>
    <row r="112" spans="1:49" ht="15.75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</row>
    <row r="113" spans="1:49" ht="15.75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1:49" ht="15.7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15" spans="1:49" ht="15.75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</row>
    <row r="116" spans="1:49" ht="15.75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</row>
    <row r="117" spans="1:49" ht="15.75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</row>
    <row r="118" spans="1:49" ht="15.7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</row>
    <row r="119" spans="1:49" ht="15.75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</row>
    <row r="120" spans="1:49" ht="15.75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</row>
    <row r="121" spans="1:49" ht="15.75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</row>
    <row r="122" spans="1:49" ht="15.75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</row>
    <row r="123" spans="1:49" ht="15.75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</row>
    <row r="124" spans="1:49" ht="15.75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</row>
    <row r="125" spans="1:49" ht="15.75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ht="15.75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</row>
    <row r="127" spans="1:49" ht="15.75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</row>
    <row r="128" spans="1:49" ht="15.75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</row>
    <row r="129" spans="1:49" ht="15.7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</row>
    <row r="130" spans="1:49" ht="15.7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</row>
    <row r="131" spans="1:49" ht="15.7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</row>
    <row r="132" spans="1:49" ht="15.7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</row>
    <row r="133" spans="1:49" ht="15.7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</row>
    <row r="134" spans="1:49" ht="15.7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</row>
    <row r="135" spans="1:49" ht="15.7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</row>
    <row r="136" spans="1:49" ht="15.7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ht="15.7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ht="15.7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</row>
    <row r="139" spans="1:49" ht="15.7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</row>
    <row r="140" spans="1:49" ht="15.7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</row>
    <row r="141" spans="1:49" ht="15.7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</row>
    <row r="142" spans="1:49" ht="15.7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</row>
    <row r="143" spans="1:49" ht="15.7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</row>
    <row r="144" spans="1:49" ht="15.7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</row>
    <row r="145" spans="1:49" ht="15.7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</row>
    <row r="146" spans="1:49" ht="15.7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</row>
    <row r="147" spans="1:49" ht="15.7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</row>
    <row r="148" spans="1:49" ht="15.7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</row>
    <row r="149" spans="1:49" ht="15.7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</row>
    <row r="150" spans="1:49" ht="15.7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</row>
    <row r="151" spans="1:49" ht="15.7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</row>
    <row r="152" spans="1:49" ht="15.7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</row>
    <row r="153" spans="1:49" ht="15.7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</row>
    <row r="154" spans="1:49" ht="15.7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</row>
    <row r="155" spans="1:49" ht="15.7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</row>
    <row r="156" spans="1:49" ht="15.7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</row>
    <row r="157" spans="1:49" ht="15.7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</row>
    <row r="158" spans="1:49" ht="15.7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</row>
    <row r="159" spans="1:49" ht="15.7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</row>
    <row r="160" spans="1:49" ht="15.7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</row>
    <row r="161" spans="1:49" ht="15.7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</row>
    <row r="162" spans="1:49" ht="15.7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</row>
    <row r="163" spans="1:49" ht="15.7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</row>
    <row r="164" spans="1:49" ht="15.7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</row>
    <row r="165" spans="1:49" ht="15.75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</row>
    <row r="166" spans="1:49" ht="15.75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</row>
    <row r="167" spans="1:49" ht="15.75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</row>
    <row r="168" spans="1:49" ht="15.75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</row>
    <row r="169" spans="1:49" ht="15.75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</row>
    <row r="170" spans="1:49" ht="15.75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</row>
    <row r="171" spans="1:49" ht="15.75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</row>
    <row r="172" spans="1:49" ht="15.75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</row>
    <row r="173" spans="1:49" ht="15.7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</row>
    <row r="174" spans="1:49" ht="15.75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</row>
    <row r="175" spans="1:49" ht="15.75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</row>
    <row r="176" spans="1:49" ht="15.75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</row>
    <row r="177" spans="1:49" ht="15.75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</row>
    <row r="178" spans="1:49" ht="15.75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</row>
    <row r="179" spans="1:49" ht="15.75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</row>
    <row r="180" spans="1:49" ht="15.75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</row>
    <row r="181" spans="1:49" ht="15.75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</row>
    <row r="182" spans="1:49" ht="15.75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</row>
    <row r="183" spans="1:49" ht="15.7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</row>
    <row r="184" spans="1:49" ht="15.75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</row>
    <row r="185" spans="1:49" ht="15.75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</row>
    <row r="186" spans="1:49" ht="15.75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</row>
    <row r="187" spans="1:49" ht="15.75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</row>
    <row r="188" spans="1:49" ht="15.75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</row>
    <row r="189" spans="1:49" ht="15.75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</row>
    <row r="190" spans="1:49" ht="15.75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</row>
    <row r="191" spans="1:49" ht="15.75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</row>
    <row r="192" spans="1:49" ht="15.75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</row>
    <row r="193" spans="1:49" ht="15.75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</row>
    <row r="194" spans="1:49" ht="15.75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</row>
    <row r="195" spans="1:49" ht="15.75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</row>
    <row r="196" spans="1:49" ht="15.75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</row>
    <row r="197" spans="1:49" ht="15.75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</row>
    <row r="198" spans="1:49" ht="15.75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</row>
    <row r="199" spans="1:49" ht="15.75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</row>
    <row r="200" spans="1:49" ht="15.75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</row>
    <row r="201" spans="1:49" ht="15.75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</row>
    <row r="202" spans="1:49" ht="15.75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</row>
    <row r="203" spans="1:49" ht="15.75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</row>
    <row r="204" spans="1:49" ht="15.75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</row>
    <row r="205" spans="1:49" ht="15.75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</row>
    <row r="206" spans="1:49" ht="15.75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</row>
    <row r="207" spans="1:49" ht="15.75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</row>
    <row r="208" spans="1:49" ht="15.75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</row>
    <row r="209" spans="1:49" ht="15.75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</row>
    <row r="210" spans="1:49" ht="15.75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</row>
    <row r="211" spans="1:49" ht="15.75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</row>
    <row r="212" spans="1:49" ht="15.75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</row>
    <row r="213" spans="1:49" ht="15.75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</row>
    <row r="214" spans="1:49" ht="15.75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</row>
    <row r="215" spans="1:49" ht="15.75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</row>
    <row r="216" spans="1:49" ht="15.75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</row>
    <row r="217" spans="1:49" ht="15.75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</row>
    <row r="218" spans="1:49" ht="15.75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</row>
    <row r="219" spans="1:49" ht="15.75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</row>
    <row r="220" spans="1:49" ht="15.75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</row>
    <row r="221" spans="1:49" ht="15.75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</row>
    <row r="222" spans="1:49" ht="15.75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</row>
    <row r="223" spans="1:49" ht="15.75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</row>
    <row r="224" spans="1:49" ht="15.75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</row>
    <row r="225" spans="1:49" ht="15.75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</row>
    <row r="226" spans="1:49" ht="15.75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</row>
    <row r="227" spans="1:49" ht="15.75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</row>
    <row r="228" spans="1:49" ht="15.75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</row>
    <row r="229" spans="1:49" ht="15.75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</row>
    <row r="230" spans="1:49" ht="15.75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</row>
    <row r="231" spans="1:49" ht="15.75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</row>
    <row r="232" spans="1:49" ht="15.7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</row>
    <row r="233" spans="1:49" ht="15.75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</row>
    <row r="234" spans="1:49" ht="15.75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</row>
    <row r="235" spans="1:49" ht="15.75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</row>
    <row r="236" spans="1:49" ht="15.75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</row>
    <row r="237" spans="1:49" ht="15.75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</row>
    <row r="238" spans="1:49" ht="15.75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</row>
    <row r="239" spans="1:49" ht="15.75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</row>
    <row r="240" spans="1:49" ht="15.75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</row>
    <row r="241" spans="1:49" ht="15.75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</row>
    <row r="242" spans="1:49" ht="15.75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</row>
    <row r="243" spans="1:49" ht="15.75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</row>
    <row r="244" spans="1:49" ht="15.75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</row>
    <row r="245" spans="1:49" ht="15.75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</row>
    <row r="246" spans="1:49" ht="15.75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</row>
    <row r="247" spans="1:49" ht="15.75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</row>
    <row r="248" spans="1:49" ht="15.75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</row>
    <row r="249" spans="1:49" ht="15.75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</row>
    <row r="250" spans="1:49" ht="15.75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</row>
    <row r="251" spans="1:49" ht="15.75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</row>
    <row r="252" spans="1:49" ht="15.75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</row>
    <row r="253" spans="1:49" ht="15.75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</row>
    <row r="254" spans="1:49" ht="15.75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</row>
    <row r="255" spans="1:49" ht="15.75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</row>
    <row r="256" spans="1:49" ht="15.75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</row>
    <row r="257" spans="1:49" ht="15.75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</row>
    <row r="258" spans="1:49" ht="15.75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</row>
    <row r="259" spans="1:49" ht="15.75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</row>
    <row r="260" spans="1:49" ht="15.75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</row>
    <row r="261" spans="1:49" ht="15.75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</row>
    <row r="262" spans="1:49" ht="15.75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</row>
    <row r="263" spans="1:49" ht="15.75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</row>
    <row r="264" spans="1:49" ht="15.75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</row>
    <row r="265" spans="1:49" ht="15.75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</row>
    <row r="266" spans="1:49" ht="15.75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</row>
    <row r="267" spans="1:49" ht="15.75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</row>
    <row r="268" spans="1:49" ht="15.75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</row>
    <row r="269" spans="1:49" ht="15.75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</row>
    <row r="270" spans="1:49" ht="15.75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</row>
    <row r="271" spans="1:49" ht="15.75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</row>
    <row r="272" spans="1:49" ht="15.75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</row>
    <row r="273" spans="1:49" ht="15.75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</row>
    <row r="274" spans="1:49" ht="15.75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</row>
    <row r="275" spans="1:49" ht="15.75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</row>
    <row r="276" spans="1:49" ht="15.75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</row>
    <row r="277" spans="1:49" ht="15.75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</row>
    <row r="278" spans="1:49" ht="15.75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</row>
    <row r="279" spans="1:49" ht="15.75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</row>
    <row r="280" spans="1:49" ht="15.75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</row>
    <row r="281" spans="1:49" ht="15.75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</row>
    <row r="282" spans="1:49" ht="15.75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</row>
    <row r="283" spans="1:49" ht="15.75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</row>
    <row r="284" spans="1:49" ht="15.75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</row>
    <row r="285" spans="1:49" ht="15.75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</row>
    <row r="286" spans="1:49" ht="15.75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</row>
    <row r="287" spans="1:49" ht="15.75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</row>
    <row r="288" spans="1:49" ht="15.75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</row>
    <row r="289" spans="1:49" ht="15.75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</row>
    <row r="290" spans="1:49" ht="15.75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</row>
    <row r="291" spans="1:49" ht="15.75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</row>
    <row r="292" spans="1:49" ht="15.75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</row>
    <row r="293" spans="1:49" ht="15.75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</row>
    <row r="294" spans="1:49" ht="15.75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</row>
    <row r="295" spans="1:49" ht="15.75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</row>
    <row r="296" spans="1:49" ht="15.75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</row>
    <row r="297" spans="1:49" ht="15.75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</row>
    <row r="298" spans="1:49" ht="15.75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</row>
    <row r="299" spans="1:49" ht="15.75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</row>
    <row r="300" spans="1:49" ht="15.75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</row>
    <row r="301" spans="1:49" ht="15.75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</row>
    <row r="302" spans="1:49" ht="15.75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</row>
    <row r="303" spans="1:49" ht="15.75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</row>
    <row r="304" spans="1:49" ht="15.75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</row>
    <row r="305" spans="1:49" ht="15.75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</row>
    <row r="306" spans="1:49" ht="15.75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</row>
    <row r="307" spans="1:49" ht="15.75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</row>
    <row r="308" spans="1:49" ht="15.75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</row>
    <row r="309" spans="1:49" ht="15.75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</row>
    <row r="310" spans="1:49" ht="15.75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</row>
    <row r="311" spans="1:49" ht="15.75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</row>
    <row r="312" spans="1:49" ht="15.75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</row>
    <row r="313" spans="1:49" ht="15.75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</row>
    <row r="314" spans="1:49" ht="15.75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</row>
    <row r="315" spans="1:49" ht="15.75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</row>
    <row r="316" spans="1:49" ht="15.75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</row>
    <row r="317" spans="1:49" ht="15.75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</row>
    <row r="318" spans="1:49" ht="15.75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</row>
    <row r="319" spans="1:49" ht="15.75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</row>
    <row r="320" spans="1:49" ht="15.75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</row>
    <row r="321" spans="1:49" ht="15.75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</row>
    <row r="322" spans="1:49" ht="15.75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</row>
    <row r="323" spans="1:49" ht="15.75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</row>
    <row r="324" spans="1:49" ht="15.75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</row>
    <row r="325" spans="1:49" ht="15.75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</row>
    <row r="326" spans="1:49" ht="15.75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</row>
    <row r="327" spans="1:49" ht="15.75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</row>
    <row r="328" spans="1:49" ht="15.75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</row>
    <row r="329" spans="1:49" ht="15.75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</row>
    <row r="330" spans="1:49" ht="15.75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</row>
    <row r="331" spans="1:49" ht="15.75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</row>
    <row r="332" spans="1:49" ht="15.75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</row>
    <row r="333" spans="1:49" ht="15.75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</row>
    <row r="334" spans="1:49" ht="15.75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</row>
    <row r="335" spans="1:49" ht="15.75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</row>
    <row r="336" spans="1:49" ht="15.75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</row>
    <row r="337" spans="1:49" ht="15.75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</row>
    <row r="338" spans="1:49" ht="15.75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</row>
    <row r="339" spans="1:49" ht="15.75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</row>
    <row r="340" spans="1:49" ht="15.75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</row>
    <row r="341" spans="1:49" ht="15.75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</row>
    <row r="342" spans="1:49" ht="15.75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</row>
    <row r="343" spans="1:49" ht="15.75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</row>
    <row r="344" spans="1:49" ht="15.75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</row>
    <row r="345" spans="1:49" ht="15.75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</row>
    <row r="346" spans="1:49" ht="15.75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</row>
    <row r="347" spans="1:49" ht="15.75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</row>
    <row r="348" spans="1:49" ht="15.75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</row>
    <row r="349" spans="1:49" ht="15.75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</row>
    <row r="350" spans="1:49" ht="15.75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</row>
    <row r="351" spans="1:49" ht="15.75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</row>
    <row r="352" spans="1:49" ht="15.75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</row>
    <row r="353" spans="1:49" ht="15.75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</row>
    <row r="354" spans="1:49" ht="15.75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</row>
    <row r="355" spans="1:49" ht="15.75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</row>
    <row r="356" spans="1:49" ht="15.75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</row>
    <row r="357" spans="1:49" ht="15.75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</row>
    <row r="358" spans="1:49" ht="15.75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</row>
    <row r="359" spans="1:49" ht="15.75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</row>
    <row r="360" spans="1:49" ht="15.75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</row>
    <row r="361" spans="1:49" ht="15.75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</row>
    <row r="362" spans="1:49" ht="15.75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</row>
    <row r="363" spans="1:49" ht="15.75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</row>
    <row r="364" spans="1:49" ht="15.75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</row>
    <row r="365" spans="1:49" ht="15.75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</row>
    <row r="366" spans="1:49" ht="15.75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</row>
    <row r="367" spans="1:49" ht="15.75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</row>
    <row r="368" spans="1:49" ht="15.75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</row>
    <row r="369" spans="1:49" ht="15.75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</row>
    <row r="370" spans="1:49" ht="15.75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</row>
    <row r="371" spans="1:49" ht="15.75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</row>
    <row r="372" spans="1:49" ht="15.75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</row>
    <row r="373" spans="1:49" ht="15.75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</row>
    <row r="374" spans="1:49" ht="15.75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</row>
    <row r="375" spans="1:49" ht="15.75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</row>
    <row r="376" spans="1:49" ht="15.75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</row>
    <row r="377" spans="1:49" ht="15.75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</row>
    <row r="378" spans="1:49" ht="15.75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</row>
    <row r="379" spans="1:49" ht="15.75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</row>
    <row r="380" spans="1:49" ht="15.75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</row>
    <row r="381" spans="1:49" ht="15.75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</row>
    <row r="382" spans="1:49" ht="15.75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</row>
    <row r="383" spans="1:49" ht="15.75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</row>
    <row r="384" spans="1:49" ht="15.75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</row>
    <row r="385" spans="1:49" ht="15.75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</row>
    <row r="386" spans="1:49" ht="15.75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</row>
    <row r="387" spans="1:49" ht="15.75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</row>
    <row r="388" spans="1:49" ht="15.75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</row>
    <row r="389" spans="1:49" ht="15.75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</row>
    <row r="390" spans="1:49" ht="15.75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</row>
    <row r="391" spans="1:49" ht="15.75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</row>
    <row r="392" spans="1:49" ht="15.75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</row>
    <row r="393" spans="1:49" ht="15.75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</row>
    <row r="394" spans="1:49" ht="15.75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</row>
    <row r="395" spans="1:49" ht="15.75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</row>
    <row r="396" spans="1:49" ht="15.75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</row>
    <row r="397" spans="1:49" ht="15.75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</row>
    <row r="398" spans="1:49" ht="15.75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</row>
    <row r="399" spans="1:49" ht="15.75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</row>
    <row r="400" spans="1:49" ht="15.75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</row>
    <row r="401" spans="1:49" ht="15.75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</row>
    <row r="402" spans="1:49" ht="15.75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</row>
    <row r="403" spans="1:49" ht="15.75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</row>
    <row r="404" spans="1:49" ht="15.75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</row>
    <row r="405" spans="1:49" ht="15.75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</row>
    <row r="406" spans="1:49" ht="15.75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</row>
    <row r="407" spans="1:49" ht="15.75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</row>
    <row r="408" spans="1:49" ht="15.75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</row>
    <row r="409" spans="1:49" ht="15.75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</row>
    <row r="410" spans="1:49" ht="15.75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</row>
    <row r="411" spans="1:49" ht="15.75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</row>
    <row r="412" spans="1:49" ht="15.75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</row>
    <row r="413" spans="1:49" ht="15.75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</row>
    <row r="414" spans="1:49" ht="15.75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</row>
    <row r="415" spans="1:49" ht="15.75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</row>
    <row r="416" spans="1:49" ht="15.75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</row>
    <row r="417" spans="1:49" ht="15.75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</row>
    <row r="418" spans="1:49" ht="15.75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</row>
    <row r="419" spans="1:49" ht="15.75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</row>
    <row r="420" spans="1:49" ht="15.75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</row>
    <row r="421" spans="1:49" ht="15.75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</row>
    <row r="422" spans="1:49" ht="15.75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</row>
    <row r="423" spans="1:49" ht="15.75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</row>
    <row r="424" spans="1:49" ht="15.75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</row>
    <row r="425" spans="1:49" ht="15.75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</row>
    <row r="426" spans="1:49" ht="15.75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</row>
    <row r="427" spans="1:49" ht="15.75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</row>
    <row r="428" spans="1:49" ht="15.75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</row>
    <row r="429" spans="1:49" ht="15.75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</row>
    <row r="430" spans="1:49" ht="15.75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</row>
    <row r="431" spans="1:49" ht="15.75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</row>
    <row r="432" spans="1:49" ht="15.75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</row>
    <row r="433" spans="1:49" ht="15.75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</row>
    <row r="434" spans="1:49" ht="15.75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</row>
    <row r="435" spans="1:49" ht="15.75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</row>
    <row r="436" spans="1:49" ht="15.75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</row>
    <row r="437" spans="1:49" ht="15.75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</row>
    <row r="438" spans="1:49" ht="15.75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</row>
    <row r="439" spans="1:49" ht="15.75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</row>
    <row r="440" spans="1:49" ht="15.75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</row>
    <row r="441" spans="1:49" ht="15.75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</row>
    <row r="442" spans="1:49" ht="15.75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</row>
    <row r="443" spans="1:49" ht="15.75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</row>
    <row r="444" spans="1:49" ht="15.75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</row>
    <row r="445" spans="1:49" ht="15.75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</row>
    <row r="446" spans="1:49" ht="15.75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</row>
    <row r="447" spans="1:49" ht="15.75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</row>
    <row r="448" spans="1:49" ht="15.75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</row>
    <row r="449" spans="1:49" ht="15.75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</row>
    <row r="450" spans="1:49" ht="15.75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</row>
    <row r="451" spans="1:49" ht="15.75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</row>
    <row r="452" spans="1:49" ht="15.75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</row>
    <row r="453" spans="1:49" ht="15.75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</row>
    <row r="454" spans="1:49" ht="15.75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</row>
    <row r="455" spans="1:49" ht="15.75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</row>
    <row r="456" spans="1:49" ht="15.75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</row>
    <row r="457" spans="1:49" ht="15.75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</row>
    <row r="458" spans="1:49" ht="15.75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</row>
    <row r="459" spans="1:49" ht="15.75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</row>
    <row r="460" spans="1:49" ht="15.75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</row>
    <row r="461" spans="1:49" ht="15.75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</row>
    <row r="462" spans="1:49" ht="15.75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</row>
    <row r="463" spans="1:49" ht="15.75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</row>
    <row r="464" spans="1:49" ht="15.75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</row>
    <row r="465" spans="1:49" ht="15.75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</row>
    <row r="466" spans="1:49" ht="15.75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</row>
    <row r="467" spans="1:49" ht="15.75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</row>
    <row r="468" spans="1:49" ht="15.75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</row>
    <row r="469" spans="1:49" ht="15.75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</row>
    <row r="470" spans="1:49" ht="15.75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</row>
    <row r="471" spans="1:49" ht="15.75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</row>
    <row r="472" spans="1:49" ht="15.75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</row>
    <row r="473" spans="1:49" ht="15.75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</row>
    <row r="474" spans="1:49" ht="15.75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</row>
    <row r="475" spans="1:49" ht="15.75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</row>
    <row r="476" spans="1:49" ht="15.75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</row>
    <row r="477" spans="1:49" ht="15.75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</row>
    <row r="478" spans="1:49" ht="15.75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</row>
    <row r="479" spans="1:49" ht="15.75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</row>
    <row r="480" spans="1:49" ht="15.75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</row>
    <row r="481" spans="1:49" ht="15.75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</row>
    <row r="482" spans="1:49" ht="15.75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</row>
    <row r="483" spans="1:49" ht="15.75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</row>
    <row r="484" spans="1:49" ht="15.75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</row>
    <row r="485" spans="1:49" ht="15.75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</row>
    <row r="486" spans="1:49" ht="15.75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</row>
    <row r="487" spans="1:49" ht="15.75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</row>
    <row r="488" spans="1:49" ht="15.75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</row>
    <row r="489" spans="1:49" ht="15.75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</row>
    <row r="490" spans="1:49" ht="15.75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</row>
    <row r="491" spans="1:49" ht="15.75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</row>
    <row r="492" spans="1:49" ht="15.75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</row>
    <row r="493" spans="1:49" ht="15.75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</row>
    <row r="494" spans="1:49" ht="15.75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</row>
    <row r="495" spans="1:49" ht="15.75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</row>
    <row r="496" spans="1:49" ht="15.75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</row>
    <row r="497" spans="1:49" ht="15.75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</row>
    <row r="498" spans="1:49" ht="15.75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</row>
    <row r="499" spans="1:49" ht="15.75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</row>
    <row r="500" spans="1:49" ht="15.75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</row>
    <row r="501" spans="1:49" ht="15.75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</row>
    <row r="502" spans="1:49" ht="15.75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</row>
    <row r="503" spans="1:49" ht="15.75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</row>
    <row r="504" spans="1:49" ht="15.75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</row>
    <row r="505" spans="1:49" ht="15.75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</row>
    <row r="506" spans="1:49" ht="15.75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</row>
    <row r="507" spans="1:49" ht="15.75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</row>
    <row r="508" spans="1:49" ht="15.75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</row>
    <row r="509" spans="1:49" ht="15.75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</row>
    <row r="510" spans="1:49" ht="15.75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</row>
    <row r="511" spans="1:49" ht="15.75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</row>
    <row r="512" spans="1:49" ht="15.75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</row>
    <row r="513" spans="1:49" ht="15.75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</row>
    <row r="514" spans="1:49" ht="15.75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</row>
    <row r="515" spans="1:49" ht="15.75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</row>
    <row r="516" spans="1:49" ht="15.75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</row>
    <row r="517" spans="1:49" ht="15.75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</row>
    <row r="518" spans="1:49" ht="15.75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</row>
    <row r="519" spans="1:49" ht="15.75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</row>
    <row r="520" spans="1:49" ht="15.75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</row>
    <row r="521" spans="1:49" ht="15.75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</row>
    <row r="522" spans="1:49" ht="15.75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</row>
    <row r="523" spans="1:49" ht="15.75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</row>
    <row r="524" spans="1:49" ht="15.75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</row>
    <row r="525" spans="1:49" ht="15.75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</row>
    <row r="526" spans="1:49" ht="15.75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</row>
    <row r="527" spans="1:49" ht="15.75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</row>
    <row r="528" spans="1:49" ht="15.75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</row>
    <row r="529" spans="1:49" ht="15.75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</row>
    <row r="530" spans="1:49" ht="15.75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</row>
    <row r="531" spans="1:49" ht="15.75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</row>
    <row r="532" spans="1:49" ht="15.75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</row>
    <row r="533" spans="1:49" ht="15.75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</row>
    <row r="534" spans="1:49" ht="15.75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</row>
    <row r="535" spans="1:49" ht="15.75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</row>
    <row r="536" spans="1:49" ht="15.75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</row>
    <row r="537" spans="1:49" ht="15.75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</row>
    <row r="538" spans="1:49" ht="15.75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</row>
    <row r="539" spans="1:49" ht="15.75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</row>
    <row r="540" spans="1:49" ht="15.75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</row>
    <row r="541" spans="1:49" ht="15.75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</row>
    <row r="542" spans="1:49" ht="15.75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</row>
    <row r="543" spans="1:49" ht="15.75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</row>
    <row r="544" spans="1:49" ht="15.75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</row>
    <row r="545" spans="1:49" ht="15.75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</row>
    <row r="546" spans="1:49" ht="15.75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</row>
    <row r="547" spans="1:49" ht="15.75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</row>
    <row r="548" spans="1:49" ht="15.75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</row>
    <row r="549" spans="1:49" ht="15.75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</row>
    <row r="550" spans="1:49" ht="15.75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</row>
    <row r="551" spans="1:49" ht="15.75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</row>
    <row r="552" spans="1:49" ht="15.75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</row>
    <row r="553" spans="1:49" ht="15.75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</row>
    <row r="554" spans="1:49" ht="15.75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</row>
    <row r="555" spans="1:49" ht="15.75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</row>
    <row r="556" spans="1:49" ht="15.75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</row>
    <row r="557" spans="1:49" ht="15.75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</row>
    <row r="558" spans="1:49" ht="15.75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</row>
    <row r="559" spans="1:49" ht="15.75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</row>
    <row r="560" spans="1:49" ht="15.75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</row>
    <row r="561" spans="1:49" ht="15.75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</row>
    <row r="562" spans="1:49" ht="15.75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</row>
    <row r="563" spans="1:49" ht="15.75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</row>
    <row r="564" spans="1:49" ht="15.75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</row>
    <row r="565" spans="1:49" ht="15.75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</row>
    <row r="566" spans="1:49" ht="15.75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</row>
    <row r="567" spans="1:49" ht="15.75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</row>
    <row r="568" spans="1:49" ht="15.75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</row>
    <row r="569" spans="1:49" ht="15.75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</row>
    <row r="570" spans="1:49" ht="15.75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</row>
    <row r="571" spans="1:49" ht="15.75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</row>
    <row r="572" spans="1:49" ht="15.75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</row>
    <row r="573" spans="1:49" ht="15.75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</row>
    <row r="574" spans="1:49" ht="15.75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</row>
    <row r="575" spans="1:49" ht="15.75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</row>
    <row r="576" spans="1:49" ht="15.75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</row>
    <row r="577" spans="1:49" ht="15.75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</row>
    <row r="578" spans="1:49" ht="15.75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</row>
    <row r="579" spans="1:49" ht="15.75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</row>
    <row r="580" spans="1:49" ht="15.75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</row>
    <row r="581" spans="1:49" ht="15.75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</row>
    <row r="582" spans="1:49" ht="15.75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</row>
    <row r="583" spans="1:49" ht="15.75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</row>
    <row r="584" spans="1:49" ht="15.75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</row>
    <row r="585" spans="1:49" ht="15.75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</row>
    <row r="586" spans="1:49" ht="15.75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</row>
    <row r="587" spans="1:49" ht="15.75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</row>
    <row r="588" spans="1:49" ht="15.75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</row>
    <row r="589" spans="1:49" ht="15.75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</row>
    <row r="590" spans="1:49" ht="15.75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</row>
    <row r="591" spans="1:49" ht="15.75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</row>
    <row r="592" spans="1:49" ht="15.75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</row>
    <row r="593" spans="1:49" ht="15.75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</row>
    <row r="594" spans="1:49" ht="15.75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</row>
    <row r="595" spans="1:49" ht="15.75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</row>
    <row r="596" spans="1:49" ht="15.75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</row>
    <row r="597" spans="1:49" ht="15.75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</row>
    <row r="598" spans="1:49" ht="15.75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</row>
    <row r="599" spans="1:49" ht="15.75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</row>
    <row r="600" spans="1:49" ht="15.75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</row>
    <row r="601" spans="1:49" ht="15.75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</row>
    <row r="602" spans="1:49" ht="15.75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</row>
    <row r="603" spans="1:49" ht="15.75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</row>
    <row r="604" spans="1:49" ht="15.75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</row>
    <row r="605" spans="1:49" ht="15.75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</row>
    <row r="606" spans="1:49" ht="15.75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</row>
    <row r="607" spans="1:49" ht="15.75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</row>
    <row r="608" spans="1:49" ht="15.75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</row>
    <row r="609" spans="1:49" ht="15.75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</row>
    <row r="610" spans="1:49" ht="15.75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</row>
    <row r="611" spans="1:49" ht="15.75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</row>
    <row r="612" spans="1:49" ht="15.75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</row>
    <row r="613" spans="1:49" ht="15.75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</row>
    <row r="614" spans="1:49" ht="15.75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</row>
    <row r="615" spans="1:49" ht="15.75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</row>
    <row r="616" spans="1:49" ht="15.75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</row>
    <row r="617" spans="1:49" ht="15.75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</row>
    <row r="618" spans="1:49" ht="15.75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</row>
    <row r="619" spans="1:49" ht="15.75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</row>
    <row r="620" spans="1:49" ht="15.75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</row>
    <row r="621" spans="1:49" ht="15.75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</row>
    <row r="622" spans="1:49" ht="15.75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</row>
    <row r="623" spans="1:49" ht="15.75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</row>
    <row r="624" spans="1:49" ht="15.75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</row>
    <row r="625" spans="1:49" ht="15.75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</row>
    <row r="626" spans="1:49" ht="15.75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</row>
    <row r="627" spans="1:49" ht="15.75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</row>
    <row r="628" spans="1:49" ht="15.75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</row>
    <row r="629" spans="1:49" ht="15.75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</row>
    <row r="630" spans="1:49" ht="15.75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</row>
    <row r="631" spans="1:49" ht="15.75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</row>
    <row r="632" spans="1:49" ht="15.75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</row>
    <row r="633" spans="1:49" ht="15.75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</row>
    <row r="634" spans="1:49" ht="15.75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</row>
    <row r="635" spans="1:49" ht="15.75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</row>
    <row r="636" spans="1:49" ht="15.75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</row>
    <row r="637" spans="1:49" ht="15.75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</row>
    <row r="638" spans="1:49" ht="15.75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</row>
    <row r="639" spans="1:49" ht="15.75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</row>
    <row r="640" spans="1:49" ht="15.75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</row>
    <row r="641" spans="1:49" ht="15.75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</row>
    <row r="642" spans="1:49" ht="15.75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</row>
    <row r="643" spans="1:49" ht="15.75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</row>
    <row r="644" spans="1:49" ht="15.75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</row>
    <row r="645" spans="1:49" ht="15.75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</row>
    <row r="646" spans="1:49" ht="15.75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</row>
    <row r="647" spans="1:49" ht="15.75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</row>
    <row r="648" spans="1:49" ht="15.75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</row>
    <row r="649" spans="1:49" ht="15.75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</row>
    <row r="650" spans="1:49" ht="15.75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</row>
    <row r="651" spans="1:49" ht="15.75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</row>
    <row r="652" spans="1:49" ht="15.75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</row>
    <row r="653" spans="1:49" ht="15.75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</row>
    <row r="654" spans="1:49" ht="15.75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</row>
    <row r="655" spans="1:49" ht="15.75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</row>
    <row r="656" spans="1:49" ht="15.75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</row>
    <row r="657" spans="1:49" ht="15.75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</row>
    <row r="658" spans="1:49" ht="15.75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</row>
    <row r="659" spans="1:49" ht="15.75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</row>
    <row r="660" spans="1:49" ht="15.75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</row>
    <row r="661" spans="1:49" ht="15.75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</row>
    <row r="662" spans="1:49" ht="15.75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</row>
    <row r="663" spans="1:49" ht="15.75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</row>
    <row r="664" spans="1:49" ht="15.75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</row>
    <row r="665" spans="1:49" ht="15.75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</row>
    <row r="666" spans="1:49" ht="15.75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</row>
    <row r="667" spans="1:49" ht="15.75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</row>
    <row r="668" spans="1:49" ht="15.75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</row>
    <row r="669" spans="1:49" ht="15.75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</row>
    <row r="670" spans="1:49" ht="15.75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</row>
    <row r="671" spans="1:49" ht="15.75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</row>
    <row r="672" spans="1:49" ht="15.75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</row>
    <row r="673" spans="1:49" ht="15.75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</row>
    <row r="674" spans="1:49" ht="15.75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</row>
    <row r="675" spans="1:49" ht="15.75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</row>
    <row r="676" spans="1:49" ht="15.75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</row>
    <row r="677" spans="1:49" ht="15.75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</row>
    <row r="678" spans="1:49" ht="15.75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</row>
    <row r="679" spans="1:49" ht="15.75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</row>
    <row r="680" spans="1:49" ht="15.75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</row>
    <row r="681" spans="1:49" ht="15.75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</row>
    <row r="682" spans="1:49" ht="15.75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</row>
    <row r="683" spans="1:49" ht="15.75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</row>
    <row r="684" spans="1:49" ht="15.75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</row>
    <row r="685" spans="1:49" ht="15.75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</row>
    <row r="686" spans="1:49" ht="15.75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</row>
    <row r="687" spans="1:49" ht="15.75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</row>
    <row r="688" spans="1:49" ht="15.75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</row>
    <row r="689" spans="1:49" ht="15.75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</row>
    <row r="690" spans="1:49" ht="15.75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</row>
    <row r="691" spans="1:49" ht="15.75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</row>
    <row r="692" spans="1:49" ht="15.75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</row>
    <row r="693" spans="1:49" ht="15.75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</row>
    <row r="694" spans="1:49" ht="15.75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</row>
    <row r="695" spans="1:49" ht="15.75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</row>
    <row r="696" spans="1:49" ht="15.75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</row>
    <row r="697" spans="1:49" ht="15.75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</row>
    <row r="698" spans="1:49" ht="15.75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</row>
    <row r="699" spans="1:49" ht="15.75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</row>
    <row r="700" spans="1:49" ht="15.75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</row>
    <row r="701" spans="1:49" ht="15.75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</row>
    <row r="702" spans="1:49" ht="15.75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</row>
    <row r="703" spans="1:49" ht="15.75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</row>
    <row r="704" spans="1:49" ht="15.75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</row>
    <row r="705" spans="1:49" ht="15.75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</row>
    <row r="706" spans="1:49" ht="15.75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</row>
    <row r="707" spans="1:49" ht="15.75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</row>
    <row r="708" spans="1:49" ht="15.75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</row>
    <row r="709" spans="1:49" ht="15.75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</row>
    <row r="710" spans="1:49" ht="15.75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</row>
    <row r="711" spans="1:49" ht="15.75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</row>
    <row r="712" spans="1:49" ht="15.75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</row>
    <row r="713" spans="1:49" ht="15.75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</row>
    <row r="714" spans="1:49" ht="15.75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</row>
    <row r="715" spans="1:49" ht="15.75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</row>
    <row r="716" spans="1:49" ht="15.75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</row>
    <row r="717" spans="1:49" ht="15.75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</row>
    <row r="718" spans="1:49" ht="15.75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</row>
    <row r="719" spans="1:49" ht="15.75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</row>
    <row r="720" spans="1:49" ht="15.75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</row>
    <row r="721" spans="1:49" ht="15.75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</row>
    <row r="722" spans="1:49" ht="15.75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</row>
    <row r="723" spans="1:49" ht="15.75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</row>
    <row r="724" spans="1:49" ht="15.75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</row>
    <row r="725" spans="1:49" ht="15.75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</row>
    <row r="726" spans="1:49" ht="15.75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</row>
    <row r="727" spans="1:49" ht="15.75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</row>
    <row r="728" spans="1:49" ht="15.75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</row>
    <row r="729" spans="1:49" ht="15.75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</row>
    <row r="730" spans="1:49" ht="15.75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</row>
    <row r="731" spans="1:49" ht="15.75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</row>
    <row r="732" spans="1:49" ht="15.75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</row>
    <row r="733" spans="1:49" ht="15.75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</row>
    <row r="734" spans="1:49" ht="15.75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</row>
    <row r="735" spans="1:49" ht="15.75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</row>
    <row r="736" spans="1:49" ht="15.75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</row>
    <row r="737" spans="1:49" ht="15.75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</row>
    <row r="738" spans="1:49" ht="15.75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</row>
    <row r="739" spans="1:49" ht="15.75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</row>
    <row r="740" spans="1:49" ht="15.75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</row>
    <row r="741" spans="1:49" ht="15.75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</row>
    <row r="742" spans="1:49" ht="15.75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</row>
    <row r="743" spans="1:49" ht="15.75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</row>
    <row r="744" spans="1:49" ht="15.75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</row>
    <row r="745" spans="1:49" ht="15.75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</row>
    <row r="746" spans="1:49" ht="15.75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</row>
    <row r="747" spans="1:49" ht="15.75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</row>
    <row r="748" spans="1:49" ht="15.75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</row>
    <row r="749" spans="1:49" ht="15.75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</row>
    <row r="750" spans="1:49" ht="15.75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</row>
    <row r="751" spans="1:49" ht="15.75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</row>
    <row r="752" spans="1:49" ht="15.75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</row>
    <row r="753" spans="1:49" ht="15.75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</row>
    <row r="754" spans="1:49" ht="15.75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</row>
    <row r="755" spans="1:49" ht="15.75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</row>
    <row r="756" spans="1:49" ht="15.75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</row>
    <row r="757" spans="1:49" ht="15.75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</row>
    <row r="758" spans="1:49" ht="15.75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</row>
    <row r="759" spans="1:49" ht="15.75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</row>
    <row r="760" spans="1:49" ht="15.75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</row>
    <row r="761" spans="1:49" ht="15.75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</row>
    <row r="762" spans="1:49" ht="15.75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</row>
    <row r="763" spans="1:49" ht="15.75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</row>
    <row r="764" spans="1:49" ht="15.75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</row>
    <row r="765" spans="1:49" ht="15.75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</row>
    <row r="766" spans="1:49" ht="15.75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</row>
    <row r="767" spans="1:49" ht="15.75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</row>
    <row r="768" spans="1:49" ht="15.75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</row>
    <row r="769" spans="1:49" ht="15.75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</row>
    <row r="770" spans="1:49" ht="15.75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</row>
    <row r="771" spans="1:49" ht="15.75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</row>
    <row r="772" spans="1:49" ht="15.75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</row>
    <row r="773" spans="1:49" ht="15.75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</row>
    <row r="774" spans="1:49" ht="15.75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</row>
    <row r="775" spans="1:49" ht="15.75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</row>
    <row r="776" spans="1:49" ht="15.75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</row>
    <row r="777" spans="1:49" ht="15.75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</row>
    <row r="778" spans="1:49" ht="15.75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</row>
    <row r="779" spans="1:49" ht="15.75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</row>
    <row r="780" spans="1:49" ht="15.75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</row>
    <row r="781" spans="1:49" ht="15.75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</row>
    <row r="782" spans="1:49" ht="15.75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</row>
    <row r="783" spans="1:49" ht="15.75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</row>
    <row r="784" spans="1:49" ht="15.75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</row>
    <row r="785" spans="1:49" ht="15.75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</row>
    <row r="786" spans="1:49" ht="15.75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</row>
    <row r="787" spans="1:49" ht="15.75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</row>
    <row r="788" spans="1:49" ht="15.75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</row>
    <row r="789" spans="1:49" ht="15.75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</row>
    <row r="790" spans="1:49" ht="15.75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</row>
    <row r="791" spans="1:49" ht="15.75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</row>
    <row r="792" spans="1:49" ht="15.75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</row>
    <row r="793" spans="1:49" ht="15.75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</row>
    <row r="794" spans="1:49" ht="15.75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</row>
    <row r="795" spans="1:49" ht="15.75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</row>
    <row r="796" spans="1:49" ht="15.75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</row>
    <row r="797" spans="1:49" ht="15.75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</row>
    <row r="798" spans="1:49" ht="15.75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</row>
    <row r="799" spans="1:49" ht="15.75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</row>
    <row r="800" spans="1:49" ht="15.75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</row>
    <row r="801" spans="1:49" ht="15.75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</row>
    <row r="802" spans="1:49" ht="15.75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</row>
    <row r="803" spans="1:49" ht="15.75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</row>
    <row r="804" spans="1:49" ht="15.75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</row>
  </sheetData>
  <mergeCells count="26">
    <mergeCell ref="AD2:AI2"/>
    <mergeCell ref="A19:B19"/>
    <mergeCell ref="A18:D18"/>
    <mergeCell ref="A1:AB1"/>
    <mergeCell ref="S2:W2"/>
    <mergeCell ref="Y2:AB2"/>
    <mergeCell ref="C2:C3"/>
    <mergeCell ref="A16:AA16"/>
    <mergeCell ref="M2:Q2"/>
    <mergeCell ref="F2:K2"/>
    <mergeCell ref="A2:A3"/>
    <mergeCell ref="B2:B3"/>
    <mergeCell ref="A15:B15"/>
    <mergeCell ref="A20:B20"/>
    <mergeCell ref="A21:B21"/>
    <mergeCell ref="A22:B22"/>
    <mergeCell ref="A23:B23"/>
    <mergeCell ref="Y24:Z24"/>
    <mergeCell ref="A24:B24"/>
    <mergeCell ref="Y25:Z25"/>
    <mergeCell ref="Y18:Z18"/>
    <mergeCell ref="Y19:Z19"/>
    <mergeCell ref="Y20:Z20"/>
    <mergeCell ref="Y21:Z21"/>
    <mergeCell ref="Y22:Z22"/>
    <mergeCell ref="Y23:Z23"/>
  </mergeCells>
  <pageMargins left="0.56496062999999996" right="0.25" top="0.25" bottom="0.25" header="0" footer="0"/>
  <pageSetup paperSize="8" scale="52" orientation="landscape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Nagaland NH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Highway</dc:creator>
  <cp:lastModifiedBy>PC</cp:lastModifiedBy>
  <cp:lastPrinted>2019-04-15T07:06:45Z</cp:lastPrinted>
  <dcterms:created xsi:type="dcterms:W3CDTF">2015-06-11T05:49:59Z</dcterms:created>
  <dcterms:modified xsi:type="dcterms:W3CDTF">2019-05-01T07:31:17Z</dcterms:modified>
</cp:coreProperties>
</file>